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shawn_wade_ttu_edu/Documents/2026 Loan Pages/2026 ICAC Website Excel Sheets/"/>
    </mc:Choice>
  </mc:AlternateContent>
  <xr:revisionPtr revIDLastSave="6" documentId="8_{00F2B691-22A0-7E43-A0CE-02FCA610ACD8}" xr6:coauthVersionLast="47" xr6:coauthVersionMax="47" xr10:uidLastSave="{B074FDBE-9CB7-B047-8856-01E2B6974522}"/>
  <workbookProtection lockStructure="1"/>
  <bookViews>
    <workbookView xWindow="1300" yWindow="600" windowWidth="38600" windowHeight="27000" xr2:uid="{97434400-B458-6548-82AB-08A0EC34EC79}"/>
  </bookViews>
  <sheets>
    <sheet name="2026 Quick Ref Posters 16x20" sheetId="3" r:id="rId1"/>
  </sheets>
  <definedNames>
    <definedName name="_xlnm.Print_Area" localSheetId="0">'2026 Quick Ref Posters 16x20'!$A$1:$Z$88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3" l="1"/>
  <c r="K47" i="3"/>
  <c r="J47" i="3"/>
  <c r="I47" i="3"/>
  <c r="H47" i="3"/>
  <c r="G47" i="3"/>
  <c r="F47" i="3"/>
  <c r="E47" i="3"/>
  <c r="L46" i="3"/>
  <c r="K46" i="3"/>
  <c r="J46" i="3"/>
  <c r="I46" i="3"/>
  <c r="H46" i="3"/>
  <c r="G46" i="3"/>
  <c r="F46" i="3"/>
  <c r="E46" i="3"/>
  <c r="L45" i="3"/>
  <c r="K45" i="3"/>
  <c r="J45" i="3"/>
  <c r="I45" i="3"/>
  <c r="H45" i="3"/>
  <c r="G45" i="3"/>
  <c r="F45" i="3"/>
  <c r="E45" i="3"/>
  <c r="L44" i="3"/>
  <c r="K44" i="3"/>
  <c r="J44" i="3"/>
  <c r="I44" i="3"/>
  <c r="H44" i="3"/>
  <c r="G44" i="3"/>
  <c r="F44" i="3"/>
  <c r="E44" i="3"/>
  <c r="L43" i="3"/>
  <c r="K43" i="3"/>
  <c r="J43" i="3"/>
  <c r="I43" i="3"/>
  <c r="H43" i="3"/>
  <c r="G43" i="3"/>
  <c r="F43" i="3"/>
  <c r="E43" i="3"/>
  <c r="L42" i="3"/>
  <c r="K42" i="3"/>
  <c r="J42" i="3"/>
  <c r="I42" i="3"/>
  <c r="H42" i="3"/>
  <c r="G42" i="3"/>
  <c r="F42" i="3"/>
  <c r="E42" i="3"/>
  <c r="L41" i="3"/>
  <c r="K41" i="3"/>
  <c r="J41" i="3"/>
  <c r="I41" i="3"/>
  <c r="H41" i="3"/>
  <c r="G41" i="3"/>
  <c r="F41" i="3"/>
  <c r="E41" i="3"/>
  <c r="L40" i="3"/>
  <c r="K40" i="3"/>
  <c r="J40" i="3"/>
  <c r="I40" i="3"/>
  <c r="H40" i="3"/>
  <c r="G40" i="3"/>
  <c r="F40" i="3"/>
  <c r="E40" i="3"/>
  <c r="L39" i="3"/>
  <c r="K39" i="3"/>
  <c r="J39" i="3"/>
  <c r="I39" i="3"/>
  <c r="H39" i="3"/>
  <c r="G39" i="3"/>
  <c r="F39" i="3"/>
  <c r="E39" i="3"/>
  <c r="L38" i="3"/>
  <c r="K38" i="3"/>
  <c r="J38" i="3"/>
  <c r="I38" i="3"/>
  <c r="H38" i="3"/>
  <c r="G38" i="3"/>
  <c r="F38" i="3"/>
  <c r="E38" i="3"/>
  <c r="L37" i="3"/>
  <c r="K37" i="3"/>
  <c r="J37" i="3"/>
  <c r="I37" i="3"/>
  <c r="H37" i="3"/>
  <c r="G37" i="3"/>
  <c r="F37" i="3"/>
  <c r="E37" i="3"/>
  <c r="L36" i="3"/>
  <c r="K36" i="3"/>
  <c r="J36" i="3"/>
  <c r="I36" i="3"/>
  <c r="H36" i="3"/>
  <c r="G36" i="3"/>
  <c r="F36" i="3"/>
  <c r="E36" i="3"/>
  <c r="L35" i="3"/>
  <c r="K35" i="3"/>
  <c r="J35" i="3"/>
  <c r="I35" i="3"/>
  <c r="H35" i="3"/>
  <c r="G35" i="3"/>
  <c r="F35" i="3"/>
  <c r="E35" i="3"/>
  <c r="L34" i="3"/>
  <c r="K34" i="3"/>
  <c r="J34" i="3"/>
  <c r="I34" i="3"/>
  <c r="H34" i="3"/>
  <c r="G34" i="3"/>
  <c r="F34" i="3"/>
  <c r="E34" i="3"/>
  <c r="L33" i="3"/>
  <c r="K33" i="3"/>
  <c r="J33" i="3"/>
  <c r="I33" i="3"/>
  <c r="H33" i="3"/>
  <c r="G33" i="3"/>
  <c r="F33" i="3"/>
  <c r="E33" i="3"/>
  <c r="L32" i="3"/>
  <c r="K32" i="3"/>
  <c r="J32" i="3"/>
  <c r="I32" i="3"/>
  <c r="H32" i="3"/>
  <c r="G32" i="3"/>
  <c r="F32" i="3"/>
  <c r="E32" i="3"/>
  <c r="L31" i="3"/>
  <c r="K31" i="3"/>
  <c r="J31" i="3"/>
  <c r="I31" i="3"/>
  <c r="H31" i="3"/>
  <c r="G31" i="3"/>
  <c r="F31" i="3"/>
  <c r="E31" i="3"/>
  <c r="L30" i="3"/>
  <c r="K30" i="3"/>
  <c r="J30" i="3"/>
  <c r="I30" i="3"/>
  <c r="H30" i="3"/>
  <c r="G30" i="3"/>
  <c r="F30" i="3"/>
  <c r="E30" i="3"/>
  <c r="L29" i="3"/>
  <c r="K29" i="3"/>
  <c r="J29" i="3"/>
  <c r="I29" i="3"/>
  <c r="H29" i="3"/>
  <c r="G29" i="3"/>
  <c r="F29" i="3"/>
  <c r="E29" i="3"/>
  <c r="L28" i="3"/>
  <c r="K28" i="3"/>
  <c r="J28" i="3"/>
  <c r="I28" i="3"/>
  <c r="H28" i="3"/>
  <c r="G28" i="3"/>
  <c r="F28" i="3"/>
  <c r="E28" i="3"/>
  <c r="L27" i="3"/>
  <c r="K27" i="3"/>
  <c r="J27" i="3"/>
  <c r="I27" i="3"/>
  <c r="H27" i="3"/>
  <c r="G27" i="3"/>
  <c r="F27" i="3"/>
  <c r="E27" i="3"/>
  <c r="L26" i="3"/>
  <c r="K26" i="3"/>
  <c r="J26" i="3"/>
  <c r="I26" i="3"/>
  <c r="H26" i="3"/>
  <c r="G26" i="3"/>
  <c r="F26" i="3"/>
  <c r="E26" i="3"/>
  <c r="L25" i="3"/>
  <c r="K25" i="3"/>
  <c r="J25" i="3"/>
  <c r="I25" i="3"/>
  <c r="H25" i="3"/>
  <c r="G25" i="3"/>
  <c r="F25" i="3"/>
  <c r="E25" i="3"/>
  <c r="L24" i="3"/>
  <c r="K24" i="3"/>
  <c r="J24" i="3"/>
  <c r="I24" i="3"/>
  <c r="H24" i="3"/>
  <c r="G24" i="3"/>
  <c r="F24" i="3"/>
  <c r="E24" i="3"/>
  <c r="L23" i="3"/>
  <c r="K23" i="3"/>
  <c r="J23" i="3"/>
  <c r="I23" i="3"/>
  <c r="G23" i="3"/>
  <c r="F23" i="3"/>
  <c r="E23" i="3"/>
  <c r="L22" i="3"/>
  <c r="K22" i="3"/>
  <c r="J22" i="3"/>
  <c r="I22" i="3"/>
  <c r="H22" i="3"/>
  <c r="G22" i="3"/>
  <c r="F22" i="3"/>
  <c r="E22" i="3"/>
  <c r="L21" i="3"/>
  <c r="K21" i="3"/>
  <c r="J21" i="3"/>
  <c r="I21" i="3"/>
  <c r="H21" i="3"/>
  <c r="G21" i="3"/>
  <c r="F21" i="3"/>
  <c r="E21" i="3"/>
  <c r="L20" i="3"/>
  <c r="K20" i="3"/>
  <c r="J20" i="3"/>
  <c r="I20" i="3"/>
  <c r="H20" i="3"/>
  <c r="G20" i="3"/>
  <c r="F20" i="3"/>
  <c r="E20" i="3"/>
  <c r="L19" i="3"/>
  <c r="K19" i="3"/>
  <c r="J19" i="3"/>
  <c r="I19" i="3"/>
  <c r="H19" i="3"/>
  <c r="G19" i="3"/>
  <c r="F19" i="3"/>
  <c r="E19" i="3"/>
  <c r="L18" i="3"/>
  <c r="K18" i="3"/>
  <c r="J18" i="3"/>
  <c r="I18" i="3"/>
  <c r="H18" i="3"/>
  <c r="G18" i="3"/>
  <c r="F18" i="3"/>
  <c r="E18" i="3"/>
  <c r="L17" i="3"/>
  <c r="K17" i="3"/>
  <c r="J17" i="3"/>
  <c r="I17" i="3"/>
  <c r="H17" i="3"/>
  <c r="G17" i="3"/>
  <c r="F17" i="3"/>
  <c r="E17" i="3"/>
  <c r="L16" i="3"/>
  <c r="K16" i="3"/>
  <c r="J16" i="3"/>
  <c r="I16" i="3"/>
  <c r="H16" i="3"/>
  <c r="G16" i="3"/>
  <c r="F16" i="3"/>
  <c r="E16" i="3"/>
  <c r="L15" i="3"/>
  <c r="K15" i="3"/>
  <c r="J15" i="3"/>
  <c r="I15" i="3"/>
  <c r="H15" i="3"/>
  <c r="G15" i="3"/>
  <c r="F15" i="3"/>
  <c r="E15" i="3"/>
  <c r="L14" i="3"/>
  <c r="K14" i="3"/>
  <c r="J14" i="3"/>
  <c r="I14" i="3"/>
  <c r="H14" i="3"/>
  <c r="G14" i="3"/>
  <c r="F14" i="3"/>
  <c r="E14" i="3"/>
  <c r="L13" i="3"/>
  <c r="K13" i="3"/>
  <c r="J13" i="3"/>
  <c r="I13" i="3"/>
  <c r="H13" i="3"/>
  <c r="G13" i="3"/>
  <c r="F13" i="3"/>
  <c r="E13" i="3"/>
  <c r="L12" i="3"/>
  <c r="K12" i="3"/>
  <c r="J12" i="3"/>
  <c r="I12" i="3"/>
  <c r="H12" i="3"/>
  <c r="G12" i="3"/>
  <c r="F12" i="3"/>
  <c r="E12" i="3"/>
  <c r="L11" i="3"/>
  <c r="K11" i="3"/>
  <c r="J11" i="3"/>
  <c r="I11" i="3"/>
  <c r="H11" i="3"/>
  <c r="G11" i="3"/>
  <c r="F11" i="3"/>
  <c r="E11" i="3"/>
  <c r="L10" i="3"/>
  <c r="K10" i="3"/>
  <c r="J10" i="3"/>
  <c r="I10" i="3"/>
  <c r="H10" i="3"/>
  <c r="G10" i="3"/>
  <c r="F10" i="3"/>
  <c r="E10" i="3"/>
  <c r="L9" i="3"/>
  <c r="K9" i="3"/>
  <c r="J9" i="3"/>
  <c r="I9" i="3"/>
  <c r="H9" i="3"/>
  <c r="G9" i="3"/>
  <c r="F9" i="3"/>
  <c r="E9" i="3"/>
  <c r="L8" i="3"/>
  <c r="K8" i="3"/>
  <c r="J8" i="3"/>
  <c r="I8" i="3"/>
  <c r="H8" i="3"/>
  <c r="G8" i="3"/>
  <c r="F8" i="3"/>
  <c r="E8" i="3"/>
</calcChain>
</file>

<file path=xl/sharedStrings.xml><?xml version="1.0" encoding="utf-8"?>
<sst xmlns="http://schemas.openxmlformats.org/spreadsheetml/2006/main" count="282" uniqueCount="105">
  <si>
    <t>U. S. Location, Base Loan Rate  =</t>
  </si>
  <si>
    <t>cents per pound (5500 points)</t>
  </si>
  <si>
    <t>Staple 2/</t>
  </si>
  <si>
    <t xml:space="preserve">26-31 </t>
  </si>
  <si>
    <t xml:space="preserve">38+ </t>
  </si>
  <si>
    <t>Color 1/</t>
  </si>
  <si>
    <t xml:space="preserve">Leaf </t>
  </si>
  <si>
    <t xml:space="preserve">&lt;---------------------------------------- </t>
  </si>
  <si>
    <t>points per pound--------------------------------------------------&gt;</t>
  </si>
  <si>
    <t>Premiums and Discounts for</t>
  </si>
  <si>
    <t>MICRONAIRE</t>
  </si>
  <si>
    <t>FIBER STRENGTH</t>
  </si>
  <si>
    <t xml:space="preserve">SM &amp; </t>
  </si>
  <si>
    <t>Leaf 1-2</t>
  </si>
  <si>
    <t>better</t>
  </si>
  <si>
    <t>3</t>
  </si>
  <si>
    <t>11 &amp; 21</t>
  </si>
  <si>
    <t>4</t>
  </si>
  <si>
    <t>5</t>
  </si>
  <si>
    <t xml:space="preserve"> Strength (g/tex)</t>
  </si>
  <si>
    <t>points</t>
  </si>
  <si>
    <t>6</t>
  </si>
  <si>
    <t>Micronaire Reading</t>
  </si>
  <si>
    <t xml:space="preserve">     17.9 &amp; lower</t>
  </si>
  <si>
    <t>2.4 and Below</t>
  </si>
  <si>
    <t xml:space="preserve">     18.0 - 18.9</t>
  </si>
  <si>
    <t>2.5 through 2.6</t>
  </si>
  <si>
    <t xml:space="preserve">     19.0 - 19.9</t>
  </si>
  <si>
    <t>MID</t>
  </si>
  <si>
    <t>2.7 through 2.9</t>
  </si>
  <si>
    <t xml:space="preserve">     20.0 - 20.9</t>
  </si>
  <si>
    <t>31</t>
  </si>
  <si>
    <t>3.0 through 3.2</t>
  </si>
  <si>
    <t xml:space="preserve">     21.0 - 21.9</t>
  </si>
  <si>
    <t>3.3 through 3.4</t>
  </si>
  <si>
    <t xml:space="preserve">     22.0 - 22.9</t>
  </si>
  <si>
    <t>3.5 through 3.6</t>
  </si>
  <si>
    <t xml:space="preserve">     23.0 - 23.9</t>
  </si>
  <si>
    <t>3.7 through 4.2 a/</t>
  </si>
  <si>
    <t xml:space="preserve">     24.0 - 24.9</t>
  </si>
  <si>
    <t xml:space="preserve"> 4.3 through 4.9</t>
  </si>
  <si>
    <t xml:space="preserve">     25.0 - 25.9</t>
  </si>
  <si>
    <t>5.0 through 5.2</t>
  </si>
  <si>
    <t xml:space="preserve">     26.0 - 26.9</t>
  </si>
  <si>
    <t>SLM</t>
  </si>
  <si>
    <t>Leaf 1-3</t>
  </si>
  <si>
    <t>5.3 and Above</t>
  </si>
  <si>
    <t xml:space="preserve">     27.0 - 27.9</t>
  </si>
  <si>
    <t>41</t>
  </si>
  <si>
    <t xml:space="preserve">     28.0 - 28.9</t>
  </si>
  <si>
    <t xml:space="preserve">     29.0 - 29.9</t>
  </si>
  <si>
    <t xml:space="preserve">     30.0 - 30.9</t>
  </si>
  <si>
    <t xml:space="preserve">     31.0 - 32.9</t>
  </si>
  <si>
    <t xml:space="preserve">     33.0 &amp; higher</t>
  </si>
  <si>
    <t>EXTRANEOUS MATTER</t>
  </si>
  <si>
    <t>LENGTH UNIFORMITY</t>
  </si>
  <si>
    <t>Level 1</t>
  </si>
  <si>
    <t>Level 2</t>
  </si>
  <si>
    <t>Uniformity</t>
  </si>
  <si>
    <t xml:space="preserve">  &lt;--points per pound--&gt;</t>
  </si>
  <si>
    <t>77.9 &amp; lower</t>
  </si>
  <si>
    <t xml:space="preserve">Bark </t>
  </si>
  <si>
    <t>78.0 - 78.9</t>
  </si>
  <si>
    <t xml:space="preserve">Prep. </t>
  </si>
  <si>
    <t>79.0 - 79.9</t>
  </si>
  <si>
    <t>Grass</t>
  </si>
  <si>
    <t>80.0 - 80.9</t>
  </si>
  <si>
    <t>SM &amp;</t>
  </si>
  <si>
    <t>Seed Coat</t>
  </si>
  <si>
    <t>81.0 - 81.9</t>
  </si>
  <si>
    <t>Plastic</t>
  </si>
  <si>
    <t>82.0 - 82.9</t>
  </si>
  <si>
    <t>12 &amp; 22</t>
  </si>
  <si>
    <t>Other 1/</t>
  </si>
  <si>
    <t>83.0 - 83.9</t>
  </si>
  <si>
    <t>84.0 - 84.9</t>
  </si>
  <si>
    <t>85.0 - 85.9</t>
  </si>
  <si>
    <t>86.0 &amp; higher</t>
  </si>
  <si>
    <t>32</t>
  </si>
  <si>
    <t>42</t>
  </si>
  <si>
    <t>Texas Tech University</t>
  </si>
  <si>
    <t>Telephone:  806-834-0546</t>
  </si>
  <si>
    <t>Email:    darren.hudson@ttu.edu        shawn.wade@ttu.edu</t>
  </si>
  <si>
    <t>1/ COLOR GRADE SYMBOLS: SM-Strict Middling; MID- Middling; SLM-Strict Low MIddling; LM-Low Middling;  SGO-Strict Good Ordinary; GO-Good Ordinary</t>
  </si>
  <si>
    <t>International Center for Agricultural Competitiveness</t>
  </si>
  <si>
    <t>2/ STAPLE LENGTH IN INCHES: (26-29)=13/16 thru 29/32; (30)=15/16; (31)=31/32; (32)=1; (33)=1-1/32; (34)=1-1/16; (35) = 1-3/32: (36) = 1-1/8; (37) =1-5/32 &amp; longer</t>
  </si>
  <si>
    <t>https://www.depts.ttu.edu/aaec/icac/</t>
  </si>
  <si>
    <t>Prem/Disc</t>
  </si>
  <si>
    <t>Quick Reference</t>
  </si>
  <si>
    <t>2026 Upland Cotton Loan Schedule</t>
  </si>
  <si>
    <t>2026 Upland Cotton Premium &amp; Discount Schedule</t>
  </si>
  <si>
    <t>cents per pound--------------------------------------------------&gt;</t>
  </si>
  <si>
    <t>Loan</t>
  </si>
  <si>
    <t>WHITE</t>
  </si>
  <si>
    <t xml:space="preserve"> </t>
  </si>
  <si>
    <t>Base</t>
  </si>
  <si>
    <t>LIGHT SPOTTED</t>
  </si>
  <si>
    <t>2026-crop</t>
  </si>
  <si>
    <t>2500 Broadway</t>
  </si>
  <si>
    <t>Lubbock, Texas 79409</t>
  </si>
  <si>
    <t xml:space="preserve">This 2026 Upland Cotton Loan Chart includes Color Grades representing 99% of typical U.S. cotton production. </t>
  </si>
  <si>
    <t>Scan the QR code to download the full 2026 Upland and ELS Loan chart as a PDF file.</t>
  </si>
  <si>
    <r>
      <rPr>
        <b/>
        <sz val="14"/>
        <rFont val="Cambria"/>
        <family val="1"/>
      </rPr>
      <t xml:space="preserve">a/ </t>
    </r>
    <r>
      <rPr>
        <sz val="14"/>
        <rFont val="Cambria"/>
        <family val="1"/>
      </rPr>
      <t xml:space="preserve"> Premium applies only to white grades 11-41, leaf 1-6;  51,                 leaf 1-5;  light spotted grades 12-32, leaf 1-5; 42, leaf 1-4; and                   52, leaf 1-3.</t>
    </r>
  </si>
  <si>
    <r>
      <rPr>
        <b/>
        <sz val="14"/>
        <rFont val="Cambria"/>
        <family val="1"/>
      </rPr>
      <t xml:space="preserve">a/ </t>
    </r>
    <r>
      <rPr>
        <sz val="14"/>
        <rFont val="Cambria"/>
        <family val="1"/>
      </rPr>
      <t xml:space="preserve"> Premium applies only to white grades 11-41, leaf 1-6;  51,                 leaf 1-5;  light spotted grades 12-32, leaf 1-5; 42, leaf 1-4; and                    52, leaf 1-3.</t>
    </r>
  </si>
  <si>
    <r>
      <t xml:space="preserve"> </t>
    </r>
    <r>
      <rPr>
        <b/>
        <sz val="14"/>
        <rFont val="Cambria"/>
        <family val="1"/>
      </rPr>
      <t xml:space="preserve">1/ </t>
    </r>
    <r>
      <rPr>
        <sz val="14"/>
        <rFont val="Cambria"/>
        <family val="1"/>
      </rPr>
      <t xml:space="preserve"> Bark in locations other than TX/NM/OK/KS. Extraneous matter other than bark and preparation, in all locations.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</si>
</sst>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sz val="12.5"/>
      <name val="Cambria"/>
      <family val="1"/>
    </font>
    <font>
      <sz val="24"/>
      <name val="Cambria"/>
      <family val="1"/>
    </font>
    <font>
      <b/>
      <sz val="24"/>
      <name val="Cambria"/>
      <family val="1"/>
    </font>
    <font>
      <b/>
      <sz val="28"/>
      <name val="Cambria"/>
      <family val="1"/>
    </font>
    <font>
      <sz val="18"/>
      <name val="Cambria"/>
      <family val="1"/>
    </font>
    <font>
      <b/>
      <sz val="16"/>
      <name val="Cambria"/>
      <family val="1"/>
    </font>
    <font>
      <sz val="16"/>
      <name val="Cambria"/>
      <family val="1"/>
    </font>
    <font>
      <sz val="9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sz val="12"/>
      <name val="Cambria"/>
      <family val="1"/>
    </font>
    <font>
      <b/>
      <sz val="20"/>
      <name val="Cambria"/>
      <family val="1"/>
    </font>
    <font>
      <b/>
      <sz val="22"/>
      <name val="Cambria"/>
      <family val="1"/>
    </font>
    <font>
      <b/>
      <sz val="16"/>
      <color theme="0"/>
      <name val="Cambria"/>
      <family val="1"/>
    </font>
    <font>
      <sz val="16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3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2" fontId="11" fillId="0" borderId="20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center" vertical="center"/>
    </xf>
    <xf numFmtId="2" fontId="11" fillId="0" borderId="22" xfId="1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1" fontId="11" fillId="0" borderId="20" xfId="1" applyNumberFormat="1" applyFont="1" applyBorder="1" applyAlignment="1">
      <alignment horizontal="center" vertical="center"/>
    </xf>
    <xf numFmtId="1" fontId="11" fillId="0" borderId="21" xfId="1" applyNumberFormat="1" applyFont="1" applyBorder="1" applyAlignment="1">
      <alignment horizontal="center" vertical="center"/>
    </xf>
    <xf numFmtId="1" fontId="11" fillId="0" borderId="22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2" fontId="11" fillId="0" borderId="25" xfId="1" applyNumberFormat="1" applyFont="1" applyBorder="1" applyAlignment="1">
      <alignment horizontal="center" vertical="center"/>
    </xf>
    <xf numFmtId="2" fontId="11" fillId="0" borderId="26" xfId="1" applyNumberFormat="1" applyFont="1" applyBorder="1" applyAlignment="1">
      <alignment horizontal="center" vertical="center"/>
    </xf>
    <xf numFmtId="2" fontId="11" fillId="0" borderId="27" xfId="1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" fontId="11" fillId="0" borderId="25" xfId="1" applyNumberFormat="1" applyFont="1" applyBorder="1" applyAlignment="1">
      <alignment horizontal="center" vertical="center"/>
    </xf>
    <xf numFmtId="1" fontId="11" fillId="0" borderId="26" xfId="1" applyNumberFormat="1" applyFont="1" applyBorder="1" applyAlignment="1">
      <alignment horizontal="center" vertical="center"/>
    </xf>
    <xf numFmtId="1" fontId="11" fillId="0" borderId="27" xfId="1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" fontId="11" fillId="0" borderId="36" xfId="1" applyNumberFormat="1" applyFont="1" applyBorder="1" applyAlignment="1">
      <alignment horizontal="center" vertical="center"/>
    </xf>
    <xf numFmtId="1" fontId="11" fillId="0" borderId="37" xfId="1" applyNumberFormat="1" applyFont="1" applyBorder="1" applyAlignment="1">
      <alignment horizontal="center" vertical="center"/>
    </xf>
    <xf numFmtId="1" fontId="11" fillId="0" borderId="38" xfId="1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2" fontId="11" fillId="0" borderId="31" xfId="1" applyNumberFormat="1" applyFont="1" applyBorder="1" applyAlignment="1">
      <alignment horizontal="center" vertical="center"/>
    </xf>
    <xf numFmtId="2" fontId="11" fillId="0" borderId="32" xfId="1" applyNumberFormat="1" applyFont="1" applyBorder="1" applyAlignment="1">
      <alignment horizontal="center" vertical="center"/>
    </xf>
    <xf numFmtId="2" fontId="11" fillId="0" borderId="33" xfId="1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" fontId="11" fillId="0" borderId="31" xfId="1" applyNumberFormat="1" applyFont="1" applyBorder="1" applyAlignment="1">
      <alignment horizontal="center" vertical="center"/>
    </xf>
    <xf numFmtId="1" fontId="11" fillId="0" borderId="32" xfId="1" applyNumberFormat="1" applyFont="1" applyBorder="1" applyAlignment="1">
      <alignment horizontal="center" vertical="center"/>
    </xf>
    <xf numFmtId="1" fontId="11" fillId="0" borderId="33" xfId="1" applyNumberFormat="1" applyFont="1" applyBorder="1" applyAlignment="1">
      <alignment horizontal="center" vertical="center"/>
    </xf>
    <xf numFmtId="1" fontId="10" fillId="2" borderId="26" xfId="1" applyNumberFormat="1" applyFont="1" applyFill="1" applyBorder="1" applyAlignment="1">
      <alignment horizontal="center" vertical="center"/>
    </xf>
    <xf numFmtId="0" fontId="11" fillId="2" borderId="44" xfId="0" applyFont="1" applyFill="1" applyBorder="1"/>
    <xf numFmtId="0" fontId="13" fillId="0" borderId="0" xfId="0" applyFont="1" applyAlignment="1">
      <alignment vertical="center"/>
    </xf>
    <xf numFmtId="2" fontId="7" fillId="0" borderId="1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2" fontId="7" fillId="0" borderId="8" xfId="0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2" fontId="7" fillId="0" borderId="14" xfId="0" applyNumberFormat="1" applyFont="1" applyBorder="1" applyAlignment="1">
      <alignment vertical="center"/>
    </xf>
    <xf numFmtId="2" fontId="11" fillId="0" borderId="14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vertical="center"/>
    </xf>
    <xf numFmtId="49" fontId="10" fillId="0" borderId="8" xfId="0" applyNumberFormat="1" applyFont="1" applyBorder="1" applyAlignment="1">
      <alignment horizontal="left" vertical="center" indent="4"/>
    </xf>
    <xf numFmtId="1" fontId="11" fillId="0" borderId="14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vertical="top" wrapText="1"/>
    </xf>
    <xf numFmtId="49" fontId="11" fillId="0" borderId="34" xfId="0" applyNumberFormat="1" applyFont="1" applyBorder="1" applyAlignment="1">
      <alignment vertical="top" wrapText="1"/>
    </xf>
    <xf numFmtId="49" fontId="11" fillId="0" borderId="35" xfId="0" applyNumberFormat="1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3" fillId="2" borderId="45" xfId="0" applyFont="1" applyFill="1" applyBorder="1"/>
    <xf numFmtId="0" fontId="4" fillId="2" borderId="47" xfId="0" applyFont="1" applyFill="1" applyBorder="1" applyAlignment="1">
      <alignment horizontal="center" vertical="top" wrapText="1"/>
    </xf>
    <xf numFmtId="0" fontId="3" fillId="0" borderId="8" xfId="0" applyFont="1" applyBorder="1"/>
    <xf numFmtId="0" fontId="4" fillId="0" borderId="14" xfId="0" applyFont="1" applyBorder="1" applyAlignment="1">
      <alignment horizontal="center" wrapText="1"/>
    </xf>
    <xf numFmtId="0" fontId="6" fillId="0" borderId="8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2" fontId="7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9" fillId="0" borderId="8" xfId="0" applyFont="1" applyBorder="1"/>
    <xf numFmtId="0" fontId="10" fillId="0" borderId="0" xfId="0" applyFont="1" applyAlignment="1">
      <alignment vertical="center"/>
    </xf>
    <xf numFmtId="0" fontId="11" fillId="0" borderId="14" xfId="0" applyFont="1" applyBorder="1"/>
    <xf numFmtId="0" fontId="13" fillId="0" borderId="8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2" fontId="11" fillId="0" borderId="14" xfId="1" applyNumberFormat="1" applyFont="1" applyBorder="1" applyAlignment="1">
      <alignment horizontal="center" vertical="center"/>
    </xf>
    <xf numFmtId="0" fontId="15" fillId="2" borderId="48" xfId="0" applyFont="1" applyFill="1" applyBorder="1"/>
    <xf numFmtId="0" fontId="11" fillId="2" borderId="49" xfId="0" applyFont="1" applyFill="1" applyBorder="1"/>
    <xf numFmtId="0" fontId="13" fillId="2" borderId="8" xfId="0" applyFont="1" applyFill="1" applyBorder="1" applyAlignment="1">
      <alignment vertical="center"/>
    </xf>
    <xf numFmtId="2" fontId="16" fillId="2" borderId="0" xfId="0" applyNumberFormat="1" applyFont="1" applyFill="1" applyAlignment="1">
      <alignment horizontal="center" vertical="center"/>
    </xf>
    <xf numFmtId="2" fontId="16" fillId="2" borderId="14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3" fillId="3" borderId="8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4" fillId="2" borderId="29" xfId="0" applyFont="1" applyFill="1" applyBorder="1"/>
    <xf numFmtId="2" fontId="10" fillId="2" borderId="34" xfId="0" applyNumberFormat="1" applyFont="1" applyFill="1" applyBorder="1"/>
    <xf numFmtId="2" fontId="10" fillId="2" borderId="34" xfId="0" applyNumberFormat="1" applyFont="1" applyFill="1" applyBorder="1" applyAlignment="1">
      <alignment vertical="center"/>
    </xf>
    <xf numFmtId="0" fontId="11" fillId="2" borderId="34" xfId="0" applyFont="1" applyFill="1" applyBorder="1"/>
    <xf numFmtId="0" fontId="20" fillId="2" borderId="34" xfId="0" applyFont="1" applyFill="1" applyBorder="1" applyAlignment="1">
      <alignment vertical="center" wrapText="1"/>
    </xf>
    <xf numFmtId="0" fontId="13" fillId="2" borderId="34" xfId="0" applyFont="1" applyFill="1" applyBorder="1" applyAlignment="1">
      <alignment vertical="center"/>
    </xf>
    <xf numFmtId="0" fontId="11" fillId="2" borderId="35" xfId="0" applyFont="1" applyFill="1" applyBorder="1"/>
    <xf numFmtId="0" fontId="3" fillId="2" borderId="45" xfId="0" applyFont="1" applyFill="1" applyBorder="1" applyAlignment="1">
      <alignment vertical="top"/>
    </xf>
    <xf numFmtId="0" fontId="4" fillId="2" borderId="47" xfId="0" applyFont="1" applyFill="1" applyBorder="1" applyAlignment="1">
      <alignment horizontal="center" wrapText="1"/>
    </xf>
    <xf numFmtId="0" fontId="11" fillId="0" borderId="8" xfId="0" applyFont="1" applyBorder="1"/>
    <xf numFmtId="0" fontId="7" fillId="0" borderId="0" xfId="0" applyFont="1" applyAlignment="1">
      <alignment vertical="center"/>
    </xf>
    <xf numFmtId="0" fontId="11" fillId="0" borderId="14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 vertical="center" wrapText="1" indent="2"/>
    </xf>
    <xf numFmtId="49" fontId="11" fillId="0" borderId="0" xfId="0" applyNumberFormat="1" applyFont="1" applyAlignment="1">
      <alignment horizontal="left" vertical="center" wrapText="1" indent="2"/>
    </xf>
    <xf numFmtId="49" fontId="11" fillId="0" borderId="14" xfId="0" applyNumberFormat="1" applyFont="1" applyBorder="1" applyAlignment="1">
      <alignment horizontal="left" vertical="center" wrapText="1" indent="2"/>
    </xf>
    <xf numFmtId="49" fontId="11" fillId="0" borderId="29" xfId="0" applyNumberFormat="1" applyFont="1" applyBorder="1" applyAlignment="1">
      <alignment horizontal="left" vertical="center" wrapText="1" indent="2"/>
    </xf>
    <xf numFmtId="49" fontId="11" fillId="0" borderId="34" xfId="0" applyNumberFormat="1" applyFont="1" applyBorder="1" applyAlignment="1">
      <alignment horizontal="left" vertical="center" wrapText="1" indent="2"/>
    </xf>
    <xf numFmtId="49" fontId="11" fillId="0" borderId="35" xfId="0" applyNumberFormat="1" applyFont="1" applyBorder="1" applyAlignment="1">
      <alignment horizontal="left" vertical="center" wrapText="1" indent="2"/>
    </xf>
    <xf numFmtId="49" fontId="10" fillId="0" borderId="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2" fontId="11" fillId="0" borderId="0" xfId="0" applyNumberFormat="1" applyFont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19" fillId="3" borderId="14" xfId="0" applyFont="1" applyFill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top"/>
    </xf>
    <xf numFmtId="0" fontId="18" fillId="2" borderId="0" xfId="0" applyFont="1" applyFill="1" applyAlignment="1">
      <alignment horizontal="center" vertical="top"/>
    </xf>
    <xf numFmtId="0" fontId="18" fillId="2" borderId="14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textRotation="90"/>
    </xf>
    <xf numFmtId="0" fontId="10" fillId="0" borderId="39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3" xfId="0" applyFont="1" applyBorder="1" applyAlignment="1">
      <alignment horizontal="left" vertical="center"/>
    </xf>
    <xf numFmtId="0" fontId="4" fillId="2" borderId="4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0" fillId="2" borderId="18" xfId="0" applyFont="1" applyFill="1" applyBorder="1" applyAlignment="1">
      <alignment horizontal="center" vertical="center" textRotation="90"/>
    </xf>
    <xf numFmtId="0" fontId="10" fillId="2" borderId="23" xfId="0" applyFont="1" applyFill="1" applyBorder="1" applyAlignment="1">
      <alignment horizontal="center" vertical="center" textRotation="90"/>
    </xf>
    <xf numFmtId="0" fontId="10" fillId="2" borderId="39" xfId="0" applyFont="1" applyFill="1" applyBorder="1" applyAlignment="1">
      <alignment horizontal="center" vertical="center" textRotation="90"/>
    </xf>
  </cellXfs>
  <cellStyles count="2">
    <cellStyle name="Normal" xfId="0" builtinId="0"/>
    <cellStyle name="Normal_A" xfId="1" xr:uid="{19B15710-8A33-7C44-885D-FDD2A6898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24795</xdr:rowOff>
    </xdr:to>
    <xdr:sp macro="" textlink="">
      <xdr:nvSpPr>
        <xdr:cNvPr id="2" name="AutoShape 2" descr="A series of social media icons for Facebook, X, and LinkedIn.">
          <a:extLst>
            <a:ext uri="{FF2B5EF4-FFF2-40B4-BE49-F238E27FC236}">
              <a16:creationId xmlns:a16="http://schemas.microsoft.com/office/drawing/2014/main" id="{723D32AA-D554-2C42-AFD2-D16DFB4C4493}"/>
            </a:ext>
          </a:extLst>
        </xdr:cNvPr>
        <xdr:cNvSpPr>
          <a:spLocks noChangeAspect="1" noChangeArrowheads="1"/>
        </xdr:cNvSpPr>
      </xdr:nvSpPr>
      <xdr:spPr bwMode="auto">
        <a:xfrm>
          <a:off x="2451100" y="23583900"/>
          <a:ext cx="304800" cy="295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24795</xdr:rowOff>
    </xdr:to>
    <xdr:sp macro="" textlink="">
      <xdr:nvSpPr>
        <xdr:cNvPr id="3" name="AutoShape 3" descr="A series of social media icons for Facebook, X, and LinkedIn.">
          <a:extLst>
            <a:ext uri="{FF2B5EF4-FFF2-40B4-BE49-F238E27FC236}">
              <a16:creationId xmlns:a16="http://schemas.microsoft.com/office/drawing/2014/main" id="{7677881E-5C26-5E4C-B70B-AAF95CE775A0}"/>
            </a:ext>
          </a:extLst>
        </xdr:cNvPr>
        <xdr:cNvSpPr>
          <a:spLocks noChangeAspect="1" noChangeArrowheads="1"/>
        </xdr:cNvSpPr>
      </xdr:nvSpPr>
      <xdr:spPr bwMode="auto">
        <a:xfrm>
          <a:off x="2451100" y="23583900"/>
          <a:ext cx="304800" cy="295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16</xdr:col>
      <xdr:colOff>0</xdr:colOff>
      <xdr:row>87</xdr:row>
      <xdr:rowOff>0</xdr:rowOff>
    </xdr:from>
    <xdr:ext cx="304800" cy="304800"/>
    <xdr:sp macro="" textlink="">
      <xdr:nvSpPr>
        <xdr:cNvPr id="6" name="AutoShape 2" descr="A series of social media icons for Facebook, X, and LinkedIn.">
          <a:extLst>
            <a:ext uri="{FF2B5EF4-FFF2-40B4-BE49-F238E27FC236}">
              <a16:creationId xmlns:a16="http://schemas.microsoft.com/office/drawing/2014/main" id="{A8DC4ECE-54BB-8344-9098-7BE4CEA9149F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87</xdr:row>
      <xdr:rowOff>0</xdr:rowOff>
    </xdr:from>
    <xdr:ext cx="304800" cy="304800"/>
    <xdr:sp macro="" textlink="">
      <xdr:nvSpPr>
        <xdr:cNvPr id="7" name="AutoShape 3" descr="A series of social media icons for Facebook, X, and LinkedIn.">
          <a:extLst>
            <a:ext uri="{FF2B5EF4-FFF2-40B4-BE49-F238E27FC236}">
              <a16:creationId xmlns:a16="http://schemas.microsoft.com/office/drawing/2014/main" id="{D29837AA-0025-6C46-BE24-7FD201E7F39D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87</xdr:row>
      <xdr:rowOff>0</xdr:rowOff>
    </xdr:from>
    <xdr:ext cx="304800" cy="304800"/>
    <xdr:sp macro="" textlink="">
      <xdr:nvSpPr>
        <xdr:cNvPr id="8" name="AutoShape 2" descr="A series of social media icons for Facebook, X, and LinkedIn.">
          <a:extLst>
            <a:ext uri="{FF2B5EF4-FFF2-40B4-BE49-F238E27FC236}">
              <a16:creationId xmlns:a16="http://schemas.microsoft.com/office/drawing/2014/main" id="{4C65007B-B0B3-0247-8450-429FFB408641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87</xdr:row>
      <xdr:rowOff>0</xdr:rowOff>
    </xdr:from>
    <xdr:ext cx="304800" cy="304800"/>
    <xdr:sp macro="" textlink="">
      <xdr:nvSpPr>
        <xdr:cNvPr id="9" name="AutoShape 3" descr="A series of social media icons for Facebook, X, and LinkedIn.">
          <a:extLst>
            <a:ext uri="{FF2B5EF4-FFF2-40B4-BE49-F238E27FC236}">
              <a16:creationId xmlns:a16="http://schemas.microsoft.com/office/drawing/2014/main" id="{62712E0F-7DE9-D94E-A856-E01131678ACC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304800"/>
    <xdr:sp macro="" textlink="">
      <xdr:nvSpPr>
        <xdr:cNvPr id="10" name="AutoShape 2" descr="A series of social media icons for Facebook, X, and LinkedIn.">
          <a:extLst>
            <a:ext uri="{FF2B5EF4-FFF2-40B4-BE49-F238E27FC236}">
              <a16:creationId xmlns:a16="http://schemas.microsoft.com/office/drawing/2014/main" id="{B42CCFCA-017E-684E-8947-C489D47FD9CA}"/>
            </a:ext>
          </a:extLst>
        </xdr:cNvPr>
        <xdr:cNvSpPr>
          <a:spLocks noChangeAspect="1" noChangeArrowheads="1"/>
        </xdr:cNvSpPr>
      </xdr:nvSpPr>
      <xdr:spPr bwMode="auto">
        <a:xfrm>
          <a:off x="24511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304800"/>
    <xdr:sp macro="" textlink="">
      <xdr:nvSpPr>
        <xdr:cNvPr id="11" name="AutoShape 3" descr="A series of social media icons for Facebook, X, and LinkedIn.">
          <a:extLst>
            <a:ext uri="{FF2B5EF4-FFF2-40B4-BE49-F238E27FC236}">
              <a16:creationId xmlns:a16="http://schemas.microsoft.com/office/drawing/2014/main" id="{BB55CBDA-B004-9746-B6B6-2C16726AE8E7}"/>
            </a:ext>
          </a:extLst>
        </xdr:cNvPr>
        <xdr:cNvSpPr>
          <a:spLocks noChangeAspect="1" noChangeArrowheads="1"/>
        </xdr:cNvSpPr>
      </xdr:nvSpPr>
      <xdr:spPr bwMode="auto">
        <a:xfrm>
          <a:off x="24511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919236</xdr:colOff>
      <xdr:row>75</xdr:row>
      <xdr:rowOff>183444</xdr:rowOff>
    </xdr:from>
    <xdr:ext cx="479777" cy="472604"/>
    <xdr:pic>
      <xdr:nvPicPr>
        <xdr:cNvPr id="12" name="Picture 11">
          <a:extLst>
            <a:ext uri="{FF2B5EF4-FFF2-40B4-BE49-F238E27FC236}">
              <a16:creationId xmlns:a16="http://schemas.microsoft.com/office/drawing/2014/main" id="{85B22CB2-177F-BC40-9179-CD2269268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36" y="20719344"/>
          <a:ext cx="479777" cy="472604"/>
        </a:xfrm>
        <a:prstGeom prst="rect">
          <a:avLst/>
        </a:prstGeom>
      </xdr:spPr>
    </xdr:pic>
    <xdr:clientData/>
  </xdr:oneCellAnchor>
  <xdr:oneCellAnchor>
    <xdr:from>
      <xdr:col>1</xdr:col>
      <xdr:colOff>324555</xdr:colOff>
      <xdr:row>75</xdr:row>
      <xdr:rowOff>163806</xdr:rowOff>
    </xdr:from>
    <xdr:ext cx="2070303" cy="530354"/>
    <xdr:pic>
      <xdr:nvPicPr>
        <xdr:cNvPr id="13" name="Picture 12">
          <a:extLst>
            <a:ext uri="{FF2B5EF4-FFF2-40B4-BE49-F238E27FC236}">
              <a16:creationId xmlns:a16="http://schemas.microsoft.com/office/drawing/2014/main" id="{27A7BAA1-A71E-324A-9F29-BABE69DEB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355" y="20699706"/>
          <a:ext cx="2070303" cy="530354"/>
        </a:xfrm>
        <a:prstGeom prst="rect">
          <a:avLst/>
        </a:prstGeom>
      </xdr:spPr>
    </xdr:pic>
    <xdr:clientData/>
  </xdr:oneCellAnchor>
  <xdr:oneCellAnchor>
    <xdr:from>
      <xdr:col>3</xdr:col>
      <xdr:colOff>710281</xdr:colOff>
      <xdr:row>50</xdr:row>
      <xdr:rowOff>100093</xdr:rowOff>
    </xdr:from>
    <xdr:ext cx="1448720" cy="1813978"/>
    <xdr:pic>
      <xdr:nvPicPr>
        <xdr:cNvPr id="14" name="Picture 13">
          <a:extLst>
            <a:ext uri="{FF2B5EF4-FFF2-40B4-BE49-F238E27FC236}">
              <a16:creationId xmlns:a16="http://schemas.microsoft.com/office/drawing/2014/main" id="{2908BE6A-A70A-E24F-BCCB-1A8AF21ED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1381" y="14285993"/>
          <a:ext cx="1448720" cy="1813978"/>
        </a:xfrm>
        <a:prstGeom prst="rect">
          <a:avLst/>
        </a:prstGeom>
      </xdr:spPr>
    </xdr:pic>
    <xdr:clientData/>
  </xdr:oneCellAnchor>
  <xdr:oneCellAnchor>
    <xdr:from>
      <xdr:col>1</xdr:col>
      <xdr:colOff>555625</xdr:colOff>
      <xdr:row>57</xdr:row>
      <xdr:rowOff>124732</xdr:rowOff>
    </xdr:from>
    <xdr:ext cx="6017194" cy="2302348"/>
    <xdr:pic>
      <xdr:nvPicPr>
        <xdr:cNvPr id="15" name="Picture 14">
          <a:extLst>
            <a:ext uri="{FF2B5EF4-FFF2-40B4-BE49-F238E27FC236}">
              <a16:creationId xmlns:a16="http://schemas.microsoft.com/office/drawing/2014/main" id="{48A74AFA-5E7B-1F44-AF1C-67533CF3AB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44"/>
        <a:stretch>
          <a:fillRect/>
        </a:stretch>
      </xdr:blipFill>
      <xdr:spPr>
        <a:xfrm>
          <a:off x="860425" y="16088632"/>
          <a:ext cx="6017194" cy="230234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304800" cy="304800"/>
    <xdr:sp macro="" textlink="">
      <xdr:nvSpPr>
        <xdr:cNvPr id="16" name="AutoShape 2" descr="A series of social media icons for Facebook, X, and LinkedIn.">
          <a:extLst>
            <a:ext uri="{FF2B5EF4-FFF2-40B4-BE49-F238E27FC236}">
              <a16:creationId xmlns:a16="http://schemas.microsoft.com/office/drawing/2014/main" id="{3C9A0E31-7EFF-0F4C-B5FF-78D8D6451240}"/>
            </a:ext>
          </a:extLst>
        </xdr:cNvPr>
        <xdr:cNvSpPr>
          <a:spLocks noChangeAspect="1" noChangeArrowheads="1"/>
        </xdr:cNvSpPr>
      </xdr:nvSpPr>
      <xdr:spPr bwMode="auto">
        <a:xfrm>
          <a:off x="24511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304800"/>
    <xdr:sp macro="" textlink="">
      <xdr:nvSpPr>
        <xdr:cNvPr id="17" name="AutoShape 3" descr="A series of social media icons for Facebook, X, and LinkedIn.">
          <a:extLst>
            <a:ext uri="{FF2B5EF4-FFF2-40B4-BE49-F238E27FC236}">
              <a16:creationId xmlns:a16="http://schemas.microsoft.com/office/drawing/2014/main" id="{E7CA9259-42EC-7644-A302-DB0E5A0DEAEA}"/>
            </a:ext>
          </a:extLst>
        </xdr:cNvPr>
        <xdr:cNvSpPr>
          <a:spLocks noChangeAspect="1" noChangeArrowheads="1"/>
        </xdr:cNvSpPr>
      </xdr:nvSpPr>
      <xdr:spPr bwMode="auto">
        <a:xfrm>
          <a:off x="24511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919236</xdr:colOff>
      <xdr:row>75</xdr:row>
      <xdr:rowOff>147158</xdr:rowOff>
    </xdr:from>
    <xdr:ext cx="479777" cy="472604"/>
    <xdr:pic>
      <xdr:nvPicPr>
        <xdr:cNvPr id="18" name="Picture 17">
          <a:extLst>
            <a:ext uri="{FF2B5EF4-FFF2-40B4-BE49-F238E27FC236}">
              <a16:creationId xmlns:a16="http://schemas.microsoft.com/office/drawing/2014/main" id="{611A77D9-919E-F549-A12D-F9BBEE798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0336" y="20683058"/>
          <a:ext cx="479777" cy="472604"/>
        </a:xfrm>
        <a:prstGeom prst="rect">
          <a:avLst/>
        </a:prstGeom>
      </xdr:spPr>
    </xdr:pic>
    <xdr:clientData/>
  </xdr:oneCellAnchor>
  <xdr:oneCellAnchor>
    <xdr:from>
      <xdr:col>1</xdr:col>
      <xdr:colOff>324555</xdr:colOff>
      <xdr:row>75</xdr:row>
      <xdr:rowOff>127520</xdr:rowOff>
    </xdr:from>
    <xdr:ext cx="2070303" cy="530354"/>
    <xdr:pic>
      <xdr:nvPicPr>
        <xdr:cNvPr id="19" name="Picture 18">
          <a:extLst>
            <a:ext uri="{FF2B5EF4-FFF2-40B4-BE49-F238E27FC236}">
              <a16:creationId xmlns:a16="http://schemas.microsoft.com/office/drawing/2014/main" id="{FD562C85-54EB-2343-B2F6-2B812BF0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355" y="20663420"/>
          <a:ext cx="2070303" cy="530354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87</xdr:row>
      <xdr:rowOff>0</xdr:rowOff>
    </xdr:from>
    <xdr:ext cx="304800" cy="308429"/>
    <xdr:sp macro="" textlink="">
      <xdr:nvSpPr>
        <xdr:cNvPr id="21" name="AutoShape 2" descr="A series of social media icons for Facebook, X, and LinkedIn.">
          <a:extLst>
            <a:ext uri="{FF2B5EF4-FFF2-40B4-BE49-F238E27FC236}">
              <a16:creationId xmlns:a16="http://schemas.microsoft.com/office/drawing/2014/main" id="{CB146EB4-15DC-8A4A-88C4-ABEF3A581DBD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8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87</xdr:row>
      <xdr:rowOff>0</xdr:rowOff>
    </xdr:from>
    <xdr:ext cx="304800" cy="308429"/>
    <xdr:sp macro="" textlink="">
      <xdr:nvSpPr>
        <xdr:cNvPr id="22" name="AutoShape 3" descr="A series of social media icons for Facebook, X, and LinkedIn.">
          <a:extLst>
            <a:ext uri="{FF2B5EF4-FFF2-40B4-BE49-F238E27FC236}">
              <a16:creationId xmlns:a16="http://schemas.microsoft.com/office/drawing/2014/main" id="{0C6EA331-BC70-1D46-A275-B6D0238598AF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8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919236</xdr:colOff>
      <xdr:row>75</xdr:row>
      <xdr:rowOff>183444</xdr:rowOff>
    </xdr:from>
    <xdr:ext cx="479777" cy="472604"/>
    <xdr:pic>
      <xdr:nvPicPr>
        <xdr:cNvPr id="23" name="Picture 22">
          <a:extLst>
            <a:ext uri="{FF2B5EF4-FFF2-40B4-BE49-F238E27FC236}">
              <a16:creationId xmlns:a16="http://schemas.microsoft.com/office/drawing/2014/main" id="{0E68DD72-B564-C842-9BA6-5C556EFCD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636" y="20719344"/>
          <a:ext cx="479777" cy="472604"/>
        </a:xfrm>
        <a:prstGeom prst="rect">
          <a:avLst/>
        </a:prstGeom>
      </xdr:spPr>
    </xdr:pic>
    <xdr:clientData/>
  </xdr:oneCellAnchor>
  <xdr:oneCellAnchor>
    <xdr:from>
      <xdr:col>14</xdr:col>
      <xdr:colOff>324555</xdr:colOff>
      <xdr:row>75</xdr:row>
      <xdr:rowOff>163806</xdr:rowOff>
    </xdr:from>
    <xdr:ext cx="2088446" cy="530354"/>
    <xdr:pic>
      <xdr:nvPicPr>
        <xdr:cNvPr id="24" name="Picture 23">
          <a:extLst>
            <a:ext uri="{FF2B5EF4-FFF2-40B4-BE49-F238E27FC236}">
              <a16:creationId xmlns:a16="http://schemas.microsoft.com/office/drawing/2014/main" id="{E2195355-7FE7-574E-97C4-4B8F62DD2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66655" y="20699706"/>
          <a:ext cx="2088446" cy="530354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87</xdr:row>
      <xdr:rowOff>0</xdr:rowOff>
    </xdr:from>
    <xdr:ext cx="304800" cy="304800"/>
    <xdr:sp macro="" textlink="">
      <xdr:nvSpPr>
        <xdr:cNvPr id="25" name="AutoShape 2" descr="A series of social media icons for Facebook, X, and LinkedIn.">
          <a:extLst>
            <a:ext uri="{FF2B5EF4-FFF2-40B4-BE49-F238E27FC236}">
              <a16:creationId xmlns:a16="http://schemas.microsoft.com/office/drawing/2014/main" id="{6735269E-4DD7-9D43-BC01-8E368D01C2F3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87</xdr:row>
      <xdr:rowOff>0</xdr:rowOff>
    </xdr:from>
    <xdr:ext cx="304800" cy="304800"/>
    <xdr:sp macro="" textlink="">
      <xdr:nvSpPr>
        <xdr:cNvPr id="26" name="AutoShape 3" descr="A series of social media icons for Facebook, X, and LinkedIn.">
          <a:extLst>
            <a:ext uri="{FF2B5EF4-FFF2-40B4-BE49-F238E27FC236}">
              <a16:creationId xmlns:a16="http://schemas.microsoft.com/office/drawing/2014/main" id="{93B86FBC-4837-A546-95F6-BE25DB106234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919236</xdr:colOff>
      <xdr:row>75</xdr:row>
      <xdr:rowOff>183444</xdr:rowOff>
    </xdr:from>
    <xdr:ext cx="479777" cy="472604"/>
    <xdr:pic>
      <xdr:nvPicPr>
        <xdr:cNvPr id="27" name="Picture 26">
          <a:extLst>
            <a:ext uri="{FF2B5EF4-FFF2-40B4-BE49-F238E27FC236}">
              <a16:creationId xmlns:a16="http://schemas.microsoft.com/office/drawing/2014/main" id="{4E97E767-4677-5F48-866F-9A1D789D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636" y="20719344"/>
          <a:ext cx="479777" cy="472604"/>
        </a:xfrm>
        <a:prstGeom prst="rect">
          <a:avLst/>
        </a:prstGeom>
      </xdr:spPr>
    </xdr:pic>
    <xdr:clientData/>
  </xdr:oneCellAnchor>
  <xdr:oneCellAnchor>
    <xdr:from>
      <xdr:col>14</xdr:col>
      <xdr:colOff>324555</xdr:colOff>
      <xdr:row>75</xdr:row>
      <xdr:rowOff>163806</xdr:rowOff>
    </xdr:from>
    <xdr:ext cx="2070303" cy="530354"/>
    <xdr:pic>
      <xdr:nvPicPr>
        <xdr:cNvPr id="28" name="Picture 27">
          <a:extLst>
            <a:ext uri="{FF2B5EF4-FFF2-40B4-BE49-F238E27FC236}">
              <a16:creationId xmlns:a16="http://schemas.microsoft.com/office/drawing/2014/main" id="{EB12E18B-885A-F643-AE1A-F55239D32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66655" y="20699706"/>
          <a:ext cx="2070303" cy="530354"/>
        </a:xfrm>
        <a:prstGeom prst="rect">
          <a:avLst/>
        </a:prstGeom>
      </xdr:spPr>
    </xdr:pic>
    <xdr:clientData/>
  </xdr:oneCellAnchor>
  <xdr:oneCellAnchor>
    <xdr:from>
      <xdr:col>16</xdr:col>
      <xdr:colOff>710281</xdr:colOff>
      <xdr:row>50</xdr:row>
      <xdr:rowOff>100093</xdr:rowOff>
    </xdr:from>
    <xdr:ext cx="1448720" cy="1813978"/>
    <xdr:pic>
      <xdr:nvPicPr>
        <xdr:cNvPr id="29" name="Picture 28">
          <a:extLst>
            <a:ext uri="{FF2B5EF4-FFF2-40B4-BE49-F238E27FC236}">
              <a16:creationId xmlns:a16="http://schemas.microsoft.com/office/drawing/2014/main" id="{157122B9-ECD6-A041-A2ED-4054005D8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8681" y="14285993"/>
          <a:ext cx="1448720" cy="1813978"/>
        </a:xfrm>
        <a:prstGeom prst="rect">
          <a:avLst/>
        </a:prstGeom>
      </xdr:spPr>
    </xdr:pic>
    <xdr:clientData/>
  </xdr:oneCellAnchor>
  <xdr:oneCellAnchor>
    <xdr:from>
      <xdr:col>14</xdr:col>
      <xdr:colOff>555625</xdr:colOff>
      <xdr:row>57</xdr:row>
      <xdr:rowOff>124732</xdr:rowOff>
    </xdr:from>
    <xdr:ext cx="6017194" cy="2302348"/>
    <xdr:pic>
      <xdr:nvPicPr>
        <xdr:cNvPr id="30" name="Picture 29">
          <a:extLst>
            <a:ext uri="{FF2B5EF4-FFF2-40B4-BE49-F238E27FC236}">
              <a16:creationId xmlns:a16="http://schemas.microsoft.com/office/drawing/2014/main" id="{64F1B16C-8698-7D41-B0D8-66F7AB941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744"/>
        <a:stretch>
          <a:fillRect/>
        </a:stretch>
      </xdr:blipFill>
      <xdr:spPr>
        <a:xfrm>
          <a:off x="19897725" y="16088632"/>
          <a:ext cx="6017194" cy="2302348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87</xdr:row>
      <xdr:rowOff>0</xdr:rowOff>
    </xdr:from>
    <xdr:ext cx="304800" cy="304800"/>
    <xdr:sp macro="" textlink="">
      <xdr:nvSpPr>
        <xdr:cNvPr id="31" name="AutoShape 2" descr="A series of social media icons for Facebook, X, and LinkedIn.">
          <a:extLst>
            <a:ext uri="{FF2B5EF4-FFF2-40B4-BE49-F238E27FC236}">
              <a16:creationId xmlns:a16="http://schemas.microsoft.com/office/drawing/2014/main" id="{8FC7A271-9321-6C44-82C0-9520F6CA8520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87</xdr:row>
      <xdr:rowOff>0</xdr:rowOff>
    </xdr:from>
    <xdr:ext cx="304800" cy="304800"/>
    <xdr:sp macro="" textlink="">
      <xdr:nvSpPr>
        <xdr:cNvPr id="32" name="AutoShape 3" descr="A series of social media icons for Facebook, X, and LinkedIn.">
          <a:extLst>
            <a:ext uri="{FF2B5EF4-FFF2-40B4-BE49-F238E27FC236}">
              <a16:creationId xmlns:a16="http://schemas.microsoft.com/office/drawing/2014/main" id="{04D58074-DF3A-B54E-B204-518B4C59309D}"/>
            </a:ext>
          </a:extLst>
        </xdr:cNvPr>
        <xdr:cNvSpPr>
          <a:spLocks noChangeAspect="1" noChangeArrowheads="1"/>
        </xdr:cNvSpPr>
      </xdr:nvSpPr>
      <xdr:spPr bwMode="auto">
        <a:xfrm>
          <a:off x="21488400" y="23583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919236</xdr:colOff>
      <xdr:row>75</xdr:row>
      <xdr:rowOff>147158</xdr:rowOff>
    </xdr:from>
    <xdr:ext cx="479777" cy="472604"/>
    <xdr:pic>
      <xdr:nvPicPr>
        <xdr:cNvPr id="33" name="Picture 32">
          <a:extLst>
            <a:ext uri="{FF2B5EF4-FFF2-40B4-BE49-F238E27FC236}">
              <a16:creationId xmlns:a16="http://schemas.microsoft.com/office/drawing/2014/main" id="{44C73537-D57D-9F4D-A83E-174AB0094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636" y="20683058"/>
          <a:ext cx="479777" cy="472604"/>
        </a:xfrm>
        <a:prstGeom prst="rect">
          <a:avLst/>
        </a:prstGeom>
      </xdr:spPr>
    </xdr:pic>
    <xdr:clientData/>
  </xdr:oneCellAnchor>
  <xdr:oneCellAnchor>
    <xdr:from>
      <xdr:col>14</xdr:col>
      <xdr:colOff>324555</xdr:colOff>
      <xdr:row>75</xdr:row>
      <xdr:rowOff>127520</xdr:rowOff>
    </xdr:from>
    <xdr:ext cx="2070303" cy="530354"/>
    <xdr:pic>
      <xdr:nvPicPr>
        <xdr:cNvPr id="34" name="Picture 33">
          <a:extLst>
            <a:ext uri="{FF2B5EF4-FFF2-40B4-BE49-F238E27FC236}">
              <a16:creationId xmlns:a16="http://schemas.microsoft.com/office/drawing/2014/main" id="{0C036755-EF21-1245-8234-CFB3D01D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66655" y="20663420"/>
          <a:ext cx="2070303" cy="530354"/>
        </a:xfrm>
        <a:prstGeom prst="rect">
          <a:avLst/>
        </a:prstGeom>
      </xdr:spPr>
    </xdr:pic>
    <xdr:clientData/>
  </xdr:oneCellAnchor>
  <xdr:oneCellAnchor>
    <xdr:from>
      <xdr:col>13</xdr:col>
      <xdr:colOff>274521</xdr:colOff>
      <xdr:row>78</xdr:row>
      <xdr:rowOff>253613</xdr:rowOff>
    </xdr:from>
    <xdr:ext cx="1827329" cy="1782658"/>
    <xdr:pic>
      <xdr:nvPicPr>
        <xdr:cNvPr id="35" name="Picture 34">
          <a:extLst>
            <a:ext uri="{FF2B5EF4-FFF2-40B4-BE49-F238E27FC236}">
              <a16:creationId xmlns:a16="http://schemas.microsoft.com/office/drawing/2014/main" id="{980AC5A7-2861-8241-84CB-A5016349C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24521" y="21551513"/>
          <a:ext cx="1827329" cy="1782658"/>
        </a:xfrm>
        <a:prstGeom prst="rect">
          <a:avLst/>
        </a:prstGeom>
      </xdr:spPr>
    </xdr:pic>
    <xdr:clientData/>
  </xdr:oneCellAnchor>
  <xdr:twoCellAnchor editAs="oneCell">
    <xdr:from>
      <xdr:col>13</xdr:col>
      <xdr:colOff>38100</xdr:colOff>
      <xdr:row>77</xdr:row>
      <xdr:rowOff>114300</xdr:rowOff>
    </xdr:from>
    <xdr:to>
      <xdr:col>15</xdr:col>
      <xdr:colOff>1143000</xdr:colOff>
      <xdr:row>87</xdr:row>
      <xdr:rowOff>203200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89346039-3604-264B-8B26-7E70E3EC3B10}"/>
            </a:ext>
          </a:extLst>
        </xdr:cNvPr>
        <xdr:cNvSpPr>
          <a:spLocks noChangeAspect="1" noChangeArrowheads="1"/>
        </xdr:cNvSpPr>
      </xdr:nvSpPr>
      <xdr:spPr bwMode="auto">
        <a:xfrm>
          <a:off x="19088100" y="21158200"/>
          <a:ext cx="207010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38100</xdr:colOff>
      <xdr:row>77</xdr:row>
      <xdr:rowOff>114300</xdr:rowOff>
    </xdr:from>
    <xdr:to>
      <xdr:col>15</xdr:col>
      <xdr:colOff>1143000</xdr:colOff>
      <xdr:row>87</xdr:row>
      <xdr:rowOff>203200</xdr:rowOff>
    </xdr:to>
    <xdr:sp macro="" textlink="">
      <xdr:nvSpPr>
        <xdr:cNvPr id="37" name="AutoShape 4">
          <a:extLst>
            <a:ext uri="{FF2B5EF4-FFF2-40B4-BE49-F238E27FC236}">
              <a16:creationId xmlns:a16="http://schemas.microsoft.com/office/drawing/2014/main" id="{9075CBF7-5DDF-FD40-AC1C-20D4FE106C91}"/>
            </a:ext>
          </a:extLst>
        </xdr:cNvPr>
        <xdr:cNvSpPr>
          <a:spLocks noChangeAspect="1" noChangeArrowheads="1"/>
        </xdr:cNvSpPr>
      </xdr:nvSpPr>
      <xdr:spPr bwMode="auto">
        <a:xfrm>
          <a:off x="19088100" y="21158200"/>
          <a:ext cx="207010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77</xdr:row>
      <xdr:rowOff>114300</xdr:rowOff>
    </xdr:from>
    <xdr:to>
      <xdr:col>2</xdr:col>
      <xdr:colOff>1143000</xdr:colOff>
      <xdr:row>87</xdr:row>
      <xdr:rowOff>190500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18F642A0-CFD4-D049-830D-B672A091540D}"/>
            </a:ext>
          </a:extLst>
        </xdr:cNvPr>
        <xdr:cNvSpPr>
          <a:spLocks noChangeAspect="1" noChangeArrowheads="1"/>
        </xdr:cNvSpPr>
      </xdr:nvSpPr>
      <xdr:spPr bwMode="auto">
        <a:xfrm>
          <a:off x="38100" y="21158200"/>
          <a:ext cx="2082800" cy="208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77</xdr:row>
      <xdr:rowOff>114300</xdr:rowOff>
    </xdr:from>
    <xdr:to>
      <xdr:col>2</xdr:col>
      <xdr:colOff>1143000</xdr:colOff>
      <xdr:row>87</xdr:row>
      <xdr:rowOff>190500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5BBF8D67-555B-CD47-A675-F5F9A6EECEFD}"/>
            </a:ext>
          </a:extLst>
        </xdr:cNvPr>
        <xdr:cNvSpPr>
          <a:spLocks noChangeAspect="1" noChangeArrowheads="1"/>
        </xdr:cNvSpPr>
      </xdr:nvSpPr>
      <xdr:spPr bwMode="auto">
        <a:xfrm>
          <a:off x="38100" y="21158200"/>
          <a:ext cx="2082800" cy="208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919236</xdr:colOff>
      <xdr:row>75</xdr:row>
      <xdr:rowOff>183444</xdr:rowOff>
    </xdr:from>
    <xdr:ext cx="479777" cy="472604"/>
    <xdr:pic>
      <xdr:nvPicPr>
        <xdr:cNvPr id="40" name="Picture 39">
          <a:extLst>
            <a:ext uri="{FF2B5EF4-FFF2-40B4-BE49-F238E27FC236}">
              <a16:creationId xmlns:a16="http://schemas.microsoft.com/office/drawing/2014/main" id="{46DCBF19-244A-6B4D-99FF-8030BA41A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636" y="18623844"/>
          <a:ext cx="479777" cy="472604"/>
        </a:xfrm>
        <a:prstGeom prst="rect">
          <a:avLst/>
        </a:prstGeom>
      </xdr:spPr>
    </xdr:pic>
    <xdr:clientData/>
  </xdr:oneCellAnchor>
  <xdr:oneCellAnchor>
    <xdr:from>
      <xdr:col>1</xdr:col>
      <xdr:colOff>324555</xdr:colOff>
      <xdr:row>75</xdr:row>
      <xdr:rowOff>163806</xdr:rowOff>
    </xdr:from>
    <xdr:ext cx="2088446" cy="530354"/>
    <xdr:pic>
      <xdr:nvPicPr>
        <xdr:cNvPr id="41" name="Picture 40">
          <a:extLst>
            <a:ext uri="{FF2B5EF4-FFF2-40B4-BE49-F238E27FC236}">
              <a16:creationId xmlns:a16="http://schemas.microsoft.com/office/drawing/2014/main" id="{B57FE566-18DD-B840-B830-F861CE29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66655" y="18604206"/>
          <a:ext cx="2088446" cy="530354"/>
        </a:xfrm>
        <a:prstGeom prst="rect">
          <a:avLst/>
        </a:prstGeom>
      </xdr:spPr>
    </xdr:pic>
    <xdr:clientData/>
  </xdr:oneCellAnchor>
  <xdr:oneCellAnchor>
    <xdr:from>
      <xdr:col>3</xdr:col>
      <xdr:colOff>919236</xdr:colOff>
      <xdr:row>75</xdr:row>
      <xdr:rowOff>183444</xdr:rowOff>
    </xdr:from>
    <xdr:ext cx="479777" cy="472604"/>
    <xdr:pic>
      <xdr:nvPicPr>
        <xdr:cNvPr id="42" name="Picture 41">
          <a:extLst>
            <a:ext uri="{FF2B5EF4-FFF2-40B4-BE49-F238E27FC236}">
              <a16:creationId xmlns:a16="http://schemas.microsoft.com/office/drawing/2014/main" id="{9A1232F3-6648-5449-B22B-CB42AD8C6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636" y="18623844"/>
          <a:ext cx="479777" cy="472604"/>
        </a:xfrm>
        <a:prstGeom prst="rect">
          <a:avLst/>
        </a:prstGeom>
      </xdr:spPr>
    </xdr:pic>
    <xdr:clientData/>
  </xdr:oneCellAnchor>
  <xdr:oneCellAnchor>
    <xdr:from>
      <xdr:col>1</xdr:col>
      <xdr:colOff>324555</xdr:colOff>
      <xdr:row>75</xdr:row>
      <xdr:rowOff>163806</xdr:rowOff>
    </xdr:from>
    <xdr:ext cx="2070303" cy="530354"/>
    <xdr:pic>
      <xdr:nvPicPr>
        <xdr:cNvPr id="43" name="Picture 42">
          <a:extLst>
            <a:ext uri="{FF2B5EF4-FFF2-40B4-BE49-F238E27FC236}">
              <a16:creationId xmlns:a16="http://schemas.microsoft.com/office/drawing/2014/main" id="{5C029690-78F2-174D-A5F4-442E2BA70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66655" y="18604206"/>
          <a:ext cx="2070303" cy="530354"/>
        </a:xfrm>
        <a:prstGeom prst="rect">
          <a:avLst/>
        </a:prstGeom>
      </xdr:spPr>
    </xdr:pic>
    <xdr:clientData/>
  </xdr:oneCellAnchor>
  <xdr:oneCellAnchor>
    <xdr:from>
      <xdr:col>3</xdr:col>
      <xdr:colOff>919236</xdr:colOff>
      <xdr:row>75</xdr:row>
      <xdr:rowOff>147158</xdr:rowOff>
    </xdr:from>
    <xdr:ext cx="479777" cy="472604"/>
    <xdr:pic>
      <xdr:nvPicPr>
        <xdr:cNvPr id="44" name="Picture 43">
          <a:extLst>
            <a:ext uri="{FF2B5EF4-FFF2-40B4-BE49-F238E27FC236}">
              <a16:creationId xmlns:a16="http://schemas.microsoft.com/office/drawing/2014/main" id="{7A921CA3-E5A5-714C-8564-8A7F81542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636" y="18587558"/>
          <a:ext cx="479777" cy="472604"/>
        </a:xfrm>
        <a:prstGeom prst="rect">
          <a:avLst/>
        </a:prstGeom>
      </xdr:spPr>
    </xdr:pic>
    <xdr:clientData/>
  </xdr:oneCellAnchor>
  <xdr:oneCellAnchor>
    <xdr:from>
      <xdr:col>1</xdr:col>
      <xdr:colOff>324555</xdr:colOff>
      <xdr:row>75</xdr:row>
      <xdr:rowOff>127520</xdr:rowOff>
    </xdr:from>
    <xdr:ext cx="2070303" cy="530354"/>
    <xdr:pic>
      <xdr:nvPicPr>
        <xdr:cNvPr id="45" name="Picture 44">
          <a:extLst>
            <a:ext uri="{FF2B5EF4-FFF2-40B4-BE49-F238E27FC236}">
              <a16:creationId xmlns:a16="http://schemas.microsoft.com/office/drawing/2014/main" id="{3F5AF30A-011F-5949-A367-38844AC6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66655" y="18567920"/>
          <a:ext cx="2070303" cy="530354"/>
        </a:xfrm>
        <a:prstGeom prst="rect">
          <a:avLst/>
        </a:prstGeom>
      </xdr:spPr>
    </xdr:pic>
    <xdr:clientData/>
  </xdr:oneCellAnchor>
  <xdr:oneCellAnchor>
    <xdr:from>
      <xdr:col>0</xdr:col>
      <xdr:colOff>274521</xdr:colOff>
      <xdr:row>78</xdr:row>
      <xdr:rowOff>253613</xdr:rowOff>
    </xdr:from>
    <xdr:ext cx="1827329" cy="1782658"/>
    <xdr:pic>
      <xdr:nvPicPr>
        <xdr:cNvPr id="46" name="Picture 45">
          <a:extLst>
            <a:ext uri="{FF2B5EF4-FFF2-40B4-BE49-F238E27FC236}">
              <a16:creationId xmlns:a16="http://schemas.microsoft.com/office/drawing/2014/main" id="{41BB4AA1-1748-1942-99DD-EF39E06E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24521" y="19430613"/>
          <a:ext cx="1827329" cy="17826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E94AE-1324-4E4F-A71F-212B0CD6E51A}">
  <dimension ref="A1:AA88"/>
  <sheetViews>
    <sheetView tabSelected="1" view="pageBreakPreview" zoomScale="80" zoomScaleNormal="100" zoomScaleSheetLayoutView="80" workbookViewId="0">
      <selection sqref="A1:XFD1"/>
    </sheetView>
  </sheetViews>
  <sheetFormatPr baseColWidth="10" defaultRowHeight="18" x14ac:dyDescent="0.2"/>
  <cols>
    <col min="1" max="1" width="4" style="4" customWidth="1"/>
    <col min="2" max="2" width="8.83203125" style="3" customWidth="1"/>
    <col min="3" max="4" width="19.33203125" style="3" customWidth="1"/>
    <col min="5" max="12" width="24.33203125" style="3" customWidth="1"/>
    <col min="13" max="14" width="3.83203125" style="3" customWidth="1"/>
    <col min="15" max="15" width="8.83203125" style="3" customWidth="1"/>
    <col min="16" max="17" width="19.33203125" style="3" customWidth="1"/>
    <col min="18" max="25" width="24.33203125" style="3" customWidth="1"/>
    <col min="26" max="26" width="4" style="3" customWidth="1"/>
    <col min="27" max="27" width="10.83203125" style="3"/>
    <col min="28" max="16384" width="10.83203125" style="4"/>
  </cols>
  <sheetData>
    <row r="1" spans="1:27" s="1" customFormat="1" ht="38" customHeight="1" x14ac:dyDescent="0.3">
      <c r="A1" s="81"/>
      <c r="B1" s="171" t="s">
        <v>88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82"/>
      <c r="N1" s="122"/>
      <c r="O1" s="171" t="s">
        <v>88</v>
      </c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23"/>
    </row>
    <row r="2" spans="1:27" s="1" customFormat="1" ht="35" customHeight="1" x14ac:dyDescent="0.35">
      <c r="A2" s="83"/>
      <c r="B2" s="172" t="s">
        <v>89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84"/>
      <c r="N2" s="83"/>
      <c r="O2" s="172" t="s">
        <v>90</v>
      </c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84"/>
    </row>
    <row r="3" spans="1:27" s="2" customFormat="1" ht="23" customHeight="1" x14ac:dyDescent="0.25">
      <c r="A3" s="85"/>
      <c r="B3" s="77"/>
      <c r="C3" s="77"/>
      <c r="D3" s="77"/>
      <c r="E3" s="77"/>
      <c r="F3" s="86"/>
      <c r="G3" s="87" t="s">
        <v>0</v>
      </c>
      <c r="H3" s="88">
        <v>55</v>
      </c>
      <c r="I3" s="89" t="s">
        <v>1</v>
      </c>
      <c r="J3" s="90"/>
      <c r="K3" s="91"/>
      <c r="L3" s="77"/>
      <c r="M3" s="92"/>
      <c r="N3" s="85"/>
      <c r="O3" s="77"/>
      <c r="P3" s="77"/>
      <c r="Q3" s="77"/>
      <c r="R3" s="77"/>
      <c r="S3" s="86"/>
      <c r="T3" s="87" t="s">
        <v>0</v>
      </c>
      <c r="U3" s="88">
        <v>55</v>
      </c>
      <c r="V3" s="89" t="s">
        <v>1</v>
      </c>
      <c r="W3" s="90"/>
      <c r="X3" s="91"/>
      <c r="Y3" s="77"/>
      <c r="Z3" s="92"/>
    </row>
    <row r="4" spans="1:27" ht="16" customHeight="1" thickBot="1" x14ac:dyDescent="0.25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M4" s="95"/>
      <c r="N4" s="124"/>
      <c r="O4" s="94"/>
      <c r="P4" s="94"/>
      <c r="Q4" s="94"/>
      <c r="R4" s="94"/>
      <c r="S4" s="125"/>
      <c r="T4" s="125"/>
      <c r="U4" s="125"/>
      <c r="V4" s="125"/>
      <c r="W4" s="125"/>
      <c r="X4" s="94"/>
      <c r="Z4" s="95"/>
    </row>
    <row r="5" spans="1:27" s="11" customFormat="1" ht="24" customHeight="1" thickBot="1" x14ac:dyDescent="0.25">
      <c r="A5" s="96"/>
      <c r="B5" s="5"/>
      <c r="C5" s="6"/>
      <c r="D5" s="7" t="s">
        <v>2</v>
      </c>
      <c r="E5" s="8" t="s">
        <v>3</v>
      </c>
      <c r="F5" s="8">
        <v>32</v>
      </c>
      <c r="G5" s="8">
        <v>33</v>
      </c>
      <c r="H5" s="8">
        <v>34</v>
      </c>
      <c r="I5" s="8">
        <v>35</v>
      </c>
      <c r="J5" s="8">
        <v>36</v>
      </c>
      <c r="K5" s="8">
        <v>37</v>
      </c>
      <c r="L5" s="9" t="s">
        <v>4</v>
      </c>
      <c r="M5" s="78"/>
      <c r="N5" s="24"/>
      <c r="O5" s="5"/>
      <c r="P5" s="6"/>
      <c r="Q5" s="7" t="s">
        <v>2</v>
      </c>
      <c r="R5" s="8" t="s">
        <v>3</v>
      </c>
      <c r="S5" s="8">
        <v>32</v>
      </c>
      <c r="T5" s="8">
        <v>33</v>
      </c>
      <c r="U5" s="8">
        <v>34</v>
      </c>
      <c r="V5" s="8">
        <v>35</v>
      </c>
      <c r="W5" s="8">
        <v>36</v>
      </c>
      <c r="X5" s="8">
        <v>37</v>
      </c>
      <c r="Y5" s="9" t="s">
        <v>4</v>
      </c>
      <c r="Z5" s="78"/>
      <c r="AA5" s="10"/>
    </row>
    <row r="6" spans="1:27" s="11" customFormat="1" ht="24" customHeight="1" thickBot="1" x14ac:dyDescent="0.25">
      <c r="A6" s="96"/>
      <c r="B6" s="12" t="s">
        <v>5</v>
      </c>
      <c r="C6" s="13"/>
      <c r="D6" s="14" t="s">
        <v>6</v>
      </c>
      <c r="E6" s="15"/>
      <c r="F6" s="16"/>
      <c r="G6" s="17" t="s">
        <v>7</v>
      </c>
      <c r="H6" s="18" t="s">
        <v>91</v>
      </c>
      <c r="I6" s="19"/>
      <c r="J6" s="19"/>
      <c r="K6" s="19"/>
      <c r="L6" s="20"/>
      <c r="M6" s="97"/>
      <c r="N6" s="24"/>
      <c r="O6" s="12" t="s">
        <v>5</v>
      </c>
      <c r="P6" s="13"/>
      <c r="Q6" s="14" t="s">
        <v>6</v>
      </c>
      <c r="R6" s="15"/>
      <c r="S6" s="16"/>
      <c r="T6" s="17" t="s">
        <v>7</v>
      </c>
      <c r="U6" s="18" t="s">
        <v>8</v>
      </c>
      <c r="V6" s="19"/>
      <c r="W6" s="19"/>
      <c r="X6" s="19"/>
      <c r="Y6" s="20"/>
      <c r="Z6" s="97"/>
      <c r="AA6" s="10"/>
    </row>
    <row r="7" spans="1:27" s="11" customFormat="1" ht="24" customHeight="1" thickBot="1" x14ac:dyDescent="0.25">
      <c r="A7" s="98"/>
      <c r="B7" s="12"/>
      <c r="C7" s="94"/>
      <c r="D7" s="21"/>
      <c r="E7" s="22" t="s">
        <v>92</v>
      </c>
      <c r="F7" s="22" t="s">
        <v>92</v>
      </c>
      <c r="G7" s="22" t="s">
        <v>92</v>
      </c>
      <c r="H7" s="22" t="s">
        <v>92</v>
      </c>
      <c r="I7" s="22" t="s">
        <v>92</v>
      </c>
      <c r="J7" s="22" t="s">
        <v>92</v>
      </c>
      <c r="K7" s="22" t="s">
        <v>92</v>
      </c>
      <c r="L7" s="23" t="s">
        <v>92</v>
      </c>
      <c r="M7" s="65"/>
      <c r="N7" s="24"/>
      <c r="O7" s="24"/>
      <c r="P7" s="10"/>
      <c r="Q7" s="25"/>
      <c r="R7" s="22" t="s">
        <v>87</v>
      </c>
      <c r="S7" s="22" t="s">
        <v>87</v>
      </c>
      <c r="T7" s="22" t="s">
        <v>87</v>
      </c>
      <c r="U7" s="22" t="s">
        <v>87</v>
      </c>
      <c r="V7" s="22" t="s">
        <v>87</v>
      </c>
      <c r="W7" s="22" t="s">
        <v>87</v>
      </c>
      <c r="X7" s="22" t="s">
        <v>87</v>
      </c>
      <c r="Y7" s="22" t="s">
        <v>87</v>
      </c>
      <c r="Z7" s="126"/>
      <c r="AA7" s="10"/>
    </row>
    <row r="8" spans="1:27" s="11" customFormat="1" ht="24" customHeight="1" x14ac:dyDescent="0.2">
      <c r="A8" s="99"/>
      <c r="B8" s="173" t="s">
        <v>93</v>
      </c>
      <c r="C8" s="26" t="s">
        <v>12</v>
      </c>
      <c r="D8" s="27" t="s">
        <v>13</v>
      </c>
      <c r="E8" s="28">
        <f t="shared" ref="E8:L23" si="0">((55*100)+R8)*0.01</f>
        <v>50.2</v>
      </c>
      <c r="F8" s="29">
        <f t="shared" si="0"/>
        <v>52.25</v>
      </c>
      <c r="G8" s="29">
        <f t="shared" si="0"/>
        <v>53.95</v>
      </c>
      <c r="H8" s="29">
        <f t="shared" si="0"/>
        <v>56.75</v>
      </c>
      <c r="I8" s="29">
        <f t="shared" si="0"/>
        <v>58.6</v>
      </c>
      <c r="J8" s="29">
        <f t="shared" si="0"/>
        <v>60.35</v>
      </c>
      <c r="K8" s="29">
        <f t="shared" si="0"/>
        <v>61.2</v>
      </c>
      <c r="L8" s="30">
        <f t="shared" si="0"/>
        <v>61.45</v>
      </c>
      <c r="M8" s="100"/>
      <c r="N8" s="127"/>
      <c r="O8" s="173" t="s">
        <v>93</v>
      </c>
      <c r="P8" s="31" t="s">
        <v>12</v>
      </c>
      <c r="Q8" s="27" t="s">
        <v>13</v>
      </c>
      <c r="R8" s="32">
        <v>-480</v>
      </c>
      <c r="S8" s="33">
        <v>-275</v>
      </c>
      <c r="T8" s="33">
        <v>-105</v>
      </c>
      <c r="U8" s="33">
        <v>175</v>
      </c>
      <c r="V8" s="33">
        <v>360</v>
      </c>
      <c r="W8" s="33">
        <v>535</v>
      </c>
      <c r="X8" s="33">
        <v>620</v>
      </c>
      <c r="Y8" s="34">
        <v>645</v>
      </c>
      <c r="Z8" s="126"/>
      <c r="AA8" s="10"/>
    </row>
    <row r="9" spans="1:27" s="11" customFormat="1" ht="24" customHeight="1" x14ac:dyDescent="0.2">
      <c r="A9" s="99"/>
      <c r="B9" s="174"/>
      <c r="C9" s="35" t="s">
        <v>14</v>
      </c>
      <c r="D9" s="36" t="s">
        <v>15</v>
      </c>
      <c r="E9" s="37">
        <f t="shared" si="0"/>
        <v>49.35</v>
      </c>
      <c r="F9" s="38">
        <f t="shared" si="0"/>
        <v>52</v>
      </c>
      <c r="G9" s="38">
        <f t="shared" si="0"/>
        <v>53.75</v>
      </c>
      <c r="H9" s="38">
        <f t="shared" si="0"/>
        <v>56.4</v>
      </c>
      <c r="I9" s="38">
        <f t="shared" si="0"/>
        <v>58.050000000000004</v>
      </c>
      <c r="J9" s="38">
        <f t="shared" si="0"/>
        <v>60.1</v>
      </c>
      <c r="K9" s="38">
        <f t="shared" si="0"/>
        <v>60.800000000000004</v>
      </c>
      <c r="L9" s="39">
        <f t="shared" si="0"/>
        <v>61.050000000000004</v>
      </c>
      <c r="M9" s="100"/>
      <c r="N9" s="127"/>
      <c r="O9" s="174"/>
      <c r="P9" s="40" t="s">
        <v>14</v>
      </c>
      <c r="Q9" s="36" t="s">
        <v>15</v>
      </c>
      <c r="R9" s="41">
        <v>-565</v>
      </c>
      <c r="S9" s="42">
        <v>-300</v>
      </c>
      <c r="T9" s="42">
        <v>-125</v>
      </c>
      <c r="U9" s="42">
        <v>140</v>
      </c>
      <c r="V9" s="42">
        <v>305</v>
      </c>
      <c r="W9" s="42">
        <v>510</v>
      </c>
      <c r="X9" s="42">
        <v>580</v>
      </c>
      <c r="Y9" s="43">
        <v>605</v>
      </c>
      <c r="Z9" s="126"/>
      <c r="AA9" s="10"/>
    </row>
    <row r="10" spans="1:27" s="11" customFormat="1" ht="24" customHeight="1" x14ac:dyDescent="0.2">
      <c r="A10" s="99"/>
      <c r="B10" s="174"/>
      <c r="C10" s="35" t="s">
        <v>16</v>
      </c>
      <c r="D10" s="36" t="s">
        <v>17</v>
      </c>
      <c r="E10" s="37">
        <f t="shared" si="0"/>
        <v>48.95</v>
      </c>
      <c r="F10" s="38">
        <f t="shared" si="0"/>
        <v>51.75</v>
      </c>
      <c r="G10" s="38">
        <f t="shared" si="0"/>
        <v>52.85</v>
      </c>
      <c r="H10" s="38">
        <f t="shared" si="0"/>
        <v>55.75</v>
      </c>
      <c r="I10" s="38">
        <f t="shared" si="0"/>
        <v>57.050000000000004</v>
      </c>
      <c r="J10" s="38">
        <f t="shared" si="0"/>
        <v>58.25</v>
      </c>
      <c r="K10" s="38">
        <f t="shared" si="0"/>
        <v>58.550000000000004</v>
      </c>
      <c r="L10" s="39">
        <f t="shared" si="0"/>
        <v>58.6</v>
      </c>
      <c r="M10" s="100"/>
      <c r="N10" s="127"/>
      <c r="O10" s="174"/>
      <c r="P10" s="40" t="s">
        <v>16</v>
      </c>
      <c r="Q10" s="36" t="s">
        <v>17</v>
      </c>
      <c r="R10" s="41">
        <v>-605</v>
      </c>
      <c r="S10" s="42">
        <v>-325</v>
      </c>
      <c r="T10" s="42">
        <v>-215</v>
      </c>
      <c r="U10" s="42">
        <v>75</v>
      </c>
      <c r="V10" s="42">
        <v>205</v>
      </c>
      <c r="W10" s="42">
        <v>325</v>
      </c>
      <c r="X10" s="42">
        <v>355</v>
      </c>
      <c r="Y10" s="43">
        <v>360</v>
      </c>
      <c r="Z10" s="126"/>
      <c r="AA10" s="10"/>
    </row>
    <row r="11" spans="1:27" s="11" customFormat="1" ht="24" customHeight="1" x14ac:dyDescent="0.2">
      <c r="A11" s="99"/>
      <c r="B11" s="174"/>
      <c r="C11" s="35"/>
      <c r="D11" s="36" t="s">
        <v>18</v>
      </c>
      <c r="E11" s="37">
        <f t="shared" si="0"/>
        <v>48.6</v>
      </c>
      <c r="F11" s="38">
        <f t="shared" si="0"/>
        <v>50.35</v>
      </c>
      <c r="G11" s="38">
        <f t="shared" si="0"/>
        <v>51.65</v>
      </c>
      <c r="H11" s="38">
        <f t="shared" si="0"/>
        <v>53.7</v>
      </c>
      <c r="I11" s="38">
        <f t="shared" si="0"/>
        <v>55.050000000000004</v>
      </c>
      <c r="J11" s="38">
        <f t="shared" si="0"/>
        <v>55.75</v>
      </c>
      <c r="K11" s="38">
        <f t="shared" si="0"/>
        <v>56.050000000000004</v>
      </c>
      <c r="L11" s="39">
        <f t="shared" si="0"/>
        <v>56.050000000000004</v>
      </c>
      <c r="M11" s="100"/>
      <c r="N11" s="127"/>
      <c r="O11" s="174"/>
      <c r="P11" s="40"/>
      <c r="Q11" s="36" t="s">
        <v>18</v>
      </c>
      <c r="R11" s="41">
        <v>-640</v>
      </c>
      <c r="S11" s="42">
        <v>-465</v>
      </c>
      <c r="T11" s="42">
        <v>-335</v>
      </c>
      <c r="U11" s="42">
        <v>-130</v>
      </c>
      <c r="V11" s="42">
        <v>5</v>
      </c>
      <c r="W11" s="42">
        <v>75</v>
      </c>
      <c r="X11" s="42">
        <v>105</v>
      </c>
      <c r="Y11" s="43">
        <v>105</v>
      </c>
      <c r="Z11" s="126"/>
      <c r="AA11" s="10"/>
    </row>
    <row r="12" spans="1:27" s="11" customFormat="1" ht="24" customHeight="1" x14ac:dyDescent="0.2">
      <c r="A12" s="99"/>
      <c r="B12" s="174"/>
      <c r="C12" s="35"/>
      <c r="D12" s="36" t="s">
        <v>21</v>
      </c>
      <c r="E12" s="37">
        <f t="shared" si="0"/>
        <v>47.45</v>
      </c>
      <c r="F12" s="38">
        <f t="shared" si="0"/>
        <v>49.4</v>
      </c>
      <c r="G12" s="38">
        <f t="shared" si="0"/>
        <v>50.25</v>
      </c>
      <c r="H12" s="38">
        <f t="shared" si="0"/>
        <v>51.45</v>
      </c>
      <c r="I12" s="38">
        <f t="shared" si="0"/>
        <v>52.2</v>
      </c>
      <c r="J12" s="38">
        <f t="shared" si="0"/>
        <v>52.550000000000004</v>
      </c>
      <c r="K12" s="38">
        <f t="shared" si="0"/>
        <v>52.65</v>
      </c>
      <c r="L12" s="39">
        <f t="shared" si="0"/>
        <v>52.65</v>
      </c>
      <c r="M12" s="100"/>
      <c r="N12" s="127"/>
      <c r="O12" s="174"/>
      <c r="P12" s="40"/>
      <c r="Q12" s="36" t="s">
        <v>21</v>
      </c>
      <c r="R12" s="41">
        <v>-755</v>
      </c>
      <c r="S12" s="42">
        <v>-560</v>
      </c>
      <c r="T12" s="42">
        <v>-475</v>
      </c>
      <c r="U12" s="42">
        <v>-355</v>
      </c>
      <c r="V12" s="42">
        <v>-280</v>
      </c>
      <c r="W12" s="42">
        <v>-245</v>
      </c>
      <c r="X12" s="42">
        <v>-235</v>
      </c>
      <c r="Y12" s="43">
        <v>-235</v>
      </c>
      <c r="Z12" s="126"/>
      <c r="AA12" s="10"/>
    </row>
    <row r="13" spans="1:27" s="11" customFormat="1" ht="24" customHeight="1" x14ac:dyDescent="0.2">
      <c r="A13" s="99"/>
      <c r="B13" s="174"/>
      <c r="C13" s="35"/>
      <c r="D13" s="44">
        <v>7</v>
      </c>
      <c r="E13" s="37">
        <f t="shared" si="0"/>
        <v>46.7</v>
      </c>
      <c r="F13" s="38">
        <f t="shared" si="0"/>
        <v>48.45</v>
      </c>
      <c r="G13" s="38">
        <f t="shared" si="0"/>
        <v>49.2</v>
      </c>
      <c r="H13" s="38">
        <f t="shared" si="0"/>
        <v>50.4</v>
      </c>
      <c r="I13" s="38">
        <f t="shared" si="0"/>
        <v>51.2</v>
      </c>
      <c r="J13" s="38">
        <f t="shared" si="0"/>
        <v>51.550000000000004</v>
      </c>
      <c r="K13" s="38">
        <f t="shared" si="0"/>
        <v>51.65</v>
      </c>
      <c r="L13" s="39">
        <f t="shared" si="0"/>
        <v>51.65</v>
      </c>
      <c r="M13" s="100"/>
      <c r="N13" s="127"/>
      <c r="O13" s="174"/>
      <c r="P13" s="40"/>
      <c r="Q13" s="36">
        <v>7</v>
      </c>
      <c r="R13" s="45">
        <v>-830</v>
      </c>
      <c r="S13" s="46">
        <v>-655</v>
      </c>
      <c r="T13" s="46">
        <v>-580</v>
      </c>
      <c r="U13" s="46">
        <v>-460</v>
      </c>
      <c r="V13" s="46">
        <v>-380</v>
      </c>
      <c r="W13" s="46">
        <v>-345</v>
      </c>
      <c r="X13" s="46">
        <v>-335</v>
      </c>
      <c r="Y13" s="47">
        <v>-335</v>
      </c>
      <c r="Z13" s="126"/>
      <c r="AA13" s="10"/>
    </row>
    <row r="14" spans="1:27" s="11" customFormat="1" ht="24" customHeight="1" thickBot="1" x14ac:dyDescent="0.25">
      <c r="A14" s="99"/>
      <c r="B14" s="174"/>
      <c r="C14" s="48"/>
      <c r="D14" s="49">
        <v>8</v>
      </c>
      <c r="E14" s="50">
        <f t="shared" si="0"/>
        <v>35</v>
      </c>
      <c r="F14" s="51">
        <f t="shared" si="0"/>
        <v>35</v>
      </c>
      <c r="G14" s="51">
        <f t="shared" si="0"/>
        <v>35</v>
      </c>
      <c r="H14" s="51">
        <f t="shared" si="0"/>
        <v>35</v>
      </c>
      <c r="I14" s="51">
        <f t="shared" si="0"/>
        <v>35</v>
      </c>
      <c r="J14" s="51">
        <f t="shared" si="0"/>
        <v>35</v>
      </c>
      <c r="K14" s="51">
        <f t="shared" si="0"/>
        <v>35</v>
      </c>
      <c r="L14" s="52">
        <f t="shared" si="0"/>
        <v>35</v>
      </c>
      <c r="M14" s="100"/>
      <c r="N14" s="127"/>
      <c r="O14" s="174"/>
      <c r="P14" s="53"/>
      <c r="Q14" s="44">
        <v>8</v>
      </c>
      <c r="R14" s="54">
        <v>-2000</v>
      </c>
      <c r="S14" s="55">
        <v>-2000</v>
      </c>
      <c r="T14" s="55">
        <v>-2000</v>
      </c>
      <c r="U14" s="55">
        <v>-2000</v>
      </c>
      <c r="V14" s="55">
        <v>-2000</v>
      </c>
      <c r="W14" s="55">
        <v>-2000</v>
      </c>
      <c r="X14" s="55">
        <v>-2000</v>
      </c>
      <c r="Y14" s="56">
        <v>-2000</v>
      </c>
      <c r="Z14" s="126"/>
      <c r="AA14" s="10"/>
    </row>
    <row r="15" spans="1:27" s="11" customFormat="1" ht="24" customHeight="1" x14ac:dyDescent="0.2">
      <c r="A15" s="99"/>
      <c r="B15" s="174"/>
      <c r="C15" s="26" t="s">
        <v>28</v>
      </c>
      <c r="D15" s="27" t="s">
        <v>13</v>
      </c>
      <c r="E15" s="28">
        <f t="shared" si="0"/>
        <v>48.45</v>
      </c>
      <c r="F15" s="29">
        <f t="shared" si="0"/>
        <v>51.75</v>
      </c>
      <c r="G15" s="29">
        <f t="shared" si="0"/>
        <v>53.300000000000004</v>
      </c>
      <c r="H15" s="29">
        <f t="shared" si="0"/>
        <v>56.15</v>
      </c>
      <c r="I15" s="29">
        <f t="shared" si="0"/>
        <v>58.2</v>
      </c>
      <c r="J15" s="29">
        <f t="shared" si="0"/>
        <v>60</v>
      </c>
      <c r="K15" s="29">
        <f t="shared" si="0"/>
        <v>60.6</v>
      </c>
      <c r="L15" s="30">
        <f t="shared" si="0"/>
        <v>60.800000000000004</v>
      </c>
      <c r="M15" s="100"/>
      <c r="N15" s="127" t="s">
        <v>94</v>
      </c>
      <c r="O15" s="174"/>
      <c r="P15" s="31" t="s">
        <v>28</v>
      </c>
      <c r="Q15" s="27" t="s">
        <v>13</v>
      </c>
      <c r="R15" s="32">
        <v>-655</v>
      </c>
      <c r="S15" s="33">
        <v>-325</v>
      </c>
      <c r="T15" s="33">
        <v>-170</v>
      </c>
      <c r="U15" s="33">
        <v>115</v>
      </c>
      <c r="V15" s="33">
        <v>320</v>
      </c>
      <c r="W15" s="33">
        <v>500</v>
      </c>
      <c r="X15" s="33">
        <v>560</v>
      </c>
      <c r="Y15" s="34">
        <v>580</v>
      </c>
      <c r="Z15" s="126"/>
      <c r="AA15" s="10"/>
    </row>
    <row r="16" spans="1:27" s="11" customFormat="1" ht="24" customHeight="1" x14ac:dyDescent="0.2">
      <c r="A16" s="99"/>
      <c r="B16" s="174"/>
      <c r="C16" s="35" t="s">
        <v>31</v>
      </c>
      <c r="D16" s="36" t="s">
        <v>15</v>
      </c>
      <c r="E16" s="37">
        <f t="shared" si="0"/>
        <v>47.95</v>
      </c>
      <c r="F16" s="38">
        <f t="shared" si="0"/>
        <v>51.65</v>
      </c>
      <c r="G16" s="38">
        <f t="shared" si="0"/>
        <v>53.2</v>
      </c>
      <c r="H16" s="38">
        <f t="shared" si="0"/>
        <v>55.95</v>
      </c>
      <c r="I16" s="38">
        <f t="shared" si="0"/>
        <v>57.95</v>
      </c>
      <c r="J16" s="38">
        <f t="shared" si="0"/>
        <v>59.800000000000004</v>
      </c>
      <c r="K16" s="38">
        <f t="shared" si="0"/>
        <v>60.35</v>
      </c>
      <c r="L16" s="39">
        <f t="shared" si="0"/>
        <v>60.550000000000004</v>
      </c>
      <c r="M16" s="100"/>
      <c r="N16" s="127"/>
      <c r="O16" s="174"/>
      <c r="P16" s="40" t="s">
        <v>31</v>
      </c>
      <c r="Q16" s="36" t="s">
        <v>15</v>
      </c>
      <c r="R16" s="41">
        <v>-705</v>
      </c>
      <c r="S16" s="42">
        <v>-335</v>
      </c>
      <c r="T16" s="42">
        <v>-180</v>
      </c>
      <c r="U16" s="42">
        <v>95</v>
      </c>
      <c r="V16" s="42">
        <v>295</v>
      </c>
      <c r="W16" s="42">
        <v>480</v>
      </c>
      <c r="X16" s="42">
        <v>535</v>
      </c>
      <c r="Y16" s="43">
        <v>555</v>
      </c>
      <c r="Z16" s="126"/>
      <c r="AA16" s="10"/>
    </row>
    <row r="17" spans="1:27" s="11" customFormat="1" ht="24" customHeight="1" x14ac:dyDescent="0.2">
      <c r="A17" s="99"/>
      <c r="B17" s="174"/>
      <c r="C17" s="35"/>
      <c r="D17" s="36" t="s">
        <v>17</v>
      </c>
      <c r="E17" s="37">
        <f t="shared" si="0"/>
        <v>47.550000000000004</v>
      </c>
      <c r="F17" s="38">
        <f t="shared" si="0"/>
        <v>51.4</v>
      </c>
      <c r="G17" s="38">
        <f t="shared" si="0"/>
        <v>52.4</v>
      </c>
      <c r="H17" s="38">
        <f t="shared" si="0"/>
        <v>55.7</v>
      </c>
      <c r="I17" s="38">
        <f t="shared" si="0"/>
        <v>56.9</v>
      </c>
      <c r="J17" s="38">
        <f t="shared" si="0"/>
        <v>57.800000000000004</v>
      </c>
      <c r="K17" s="38">
        <f t="shared" si="0"/>
        <v>58.25</v>
      </c>
      <c r="L17" s="39">
        <f t="shared" si="0"/>
        <v>58.300000000000004</v>
      </c>
      <c r="M17" s="100"/>
      <c r="N17" s="127"/>
      <c r="O17" s="174"/>
      <c r="P17" s="40"/>
      <c r="Q17" s="36" t="s">
        <v>17</v>
      </c>
      <c r="R17" s="41">
        <v>-745</v>
      </c>
      <c r="S17" s="42">
        <v>-360</v>
      </c>
      <c r="T17" s="42">
        <v>-260</v>
      </c>
      <c r="U17" s="42">
        <v>70</v>
      </c>
      <c r="V17" s="42">
        <v>190</v>
      </c>
      <c r="W17" s="42">
        <v>280</v>
      </c>
      <c r="X17" s="42">
        <v>325</v>
      </c>
      <c r="Y17" s="43">
        <v>330</v>
      </c>
      <c r="Z17" s="126"/>
      <c r="AA17" s="10"/>
    </row>
    <row r="18" spans="1:27" s="11" customFormat="1" ht="24" customHeight="1" x14ac:dyDescent="0.2">
      <c r="A18" s="99"/>
      <c r="B18" s="174"/>
      <c r="C18" s="35"/>
      <c r="D18" s="36" t="s">
        <v>18</v>
      </c>
      <c r="E18" s="37">
        <f t="shared" si="0"/>
        <v>47.300000000000004</v>
      </c>
      <c r="F18" s="38">
        <f t="shared" si="0"/>
        <v>49.85</v>
      </c>
      <c r="G18" s="38">
        <f t="shared" si="0"/>
        <v>51.2</v>
      </c>
      <c r="H18" s="38">
        <f t="shared" si="0"/>
        <v>53.35</v>
      </c>
      <c r="I18" s="38">
        <f t="shared" si="0"/>
        <v>54.6</v>
      </c>
      <c r="J18" s="38">
        <f t="shared" si="0"/>
        <v>55.2</v>
      </c>
      <c r="K18" s="38">
        <f t="shared" si="0"/>
        <v>55.5</v>
      </c>
      <c r="L18" s="39">
        <f t="shared" si="0"/>
        <v>55.5</v>
      </c>
      <c r="M18" s="100"/>
      <c r="N18" s="127"/>
      <c r="O18" s="174"/>
      <c r="P18" s="40"/>
      <c r="Q18" s="36" t="s">
        <v>18</v>
      </c>
      <c r="R18" s="41">
        <v>-770</v>
      </c>
      <c r="S18" s="42">
        <v>-515</v>
      </c>
      <c r="T18" s="42">
        <v>-380</v>
      </c>
      <c r="U18" s="42">
        <v>-165</v>
      </c>
      <c r="V18" s="42">
        <v>-40</v>
      </c>
      <c r="W18" s="42">
        <v>20</v>
      </c>
      <c r="X18" s="42">
        <v>50</v>
      </c>
      <c r="Y18" s="43">
        <v>50</v>
      </c>
      <c r="Z18" s="126"/>
      <c r="AA18" s="10"/>
    </row>
    <row r="19" spans="1:27" s="11" customFormat="1" ht="24" customHeight="1" x14ac:dyDescent="0.2">
      <c r="A19" s="99"/>
      <c r="B19" s="174"/>
      <c r="C19" s="35"/>
      <c r="D19" s="36" t="s">
        <v>21</v>
      </c>
      <c r="E19" s="37">
        <f t="shared" si="0"/>
        <v>46.4</v>
      </c>
      <c r="F19" s="38">
        <f t="shared" si="0"/>
        <v>49.050000000000004</v>
      </c>
      <c r="G19" s="38">
        <f t="shared" si="0"/>
        <v>50.050000000000004</v>
      </c>
      <c r="H19" s="38">
        <f t="shared" si="0"/>
        <v>51.300000000000004</v>
      </c>
      <c r="I19" s="38">
        <f t="shared" si="0"/>
        <v>51.800000000000004</v>
      </c>
      <c r="J19" s="38">
        <f t="shared" si="0"/>
        <v>52.1</v>
      </c>
      <c r="K19" s="38">
        <f t="shared" si="0"/>
        <v>52.15</v>
      </c>
      <c r="L19" s="39">
        <f t="shared" si="0"/>
        <v>52.15</v>
      </c>
      <c r="M19" s="100"/>
      <c r="N19" s="127"/>
      <c r="O19" s="174"/>
      <c r="P19" s="40"/>
      <c r="Q19" s="36" t="s">
        <v>21</v>
      </c>
      <c r="R19" s="41">
        <v>-860</v>
      </c>
      <c r="S19" s="42">
        <v>-595</v>
      </c>
      <c r="T19" s="42">
        <v>-495</v>
      </c>
      <c r="U19" s="42">
        <v>-370</v>
      </c>
      <c r="V19" s="42">
        <v>-320</v>
      </c>
      <c r="W19" s="42">
        <v>-290</v>
      </c>
      <c r="X19" s="42">
        <v>-285</v>
      </c>
      <c r="Y19" s="43">
        <v>-285</v>
      </c>
      <c r="Z19" s="126"/>
      <c r="AA19" s="10"/>
    </row>
    <row r="20" spans="1:27" s="11" customFormat="1" ht="24" customHeight="1" x14ac:dyDescent="0.2">
      <c r="A20" s="99"/>
      <c r="B20" s="174"/>
      <c r="C20" s="35"/>
      <c r="D20" s="44">
        <v>7</v>
      </c>
      <c r="E20" s="37">
        <f t="shared" si="0"/>
        <v>45.45</v>
      </c>
      <c r="F20" s="38">
        <f t="shared" si="0"/>
        <v>48.1</v>
      </c>
      <c r="G20" s="38">
        <f t="shared" si="0"/>
        <v>49</v>
      </c>
      <c r="H20" s="38">
        <f t="shared" si="0"/>
        <v>50.300000000000004</v>
      </c>
      <c r="I20" s="38">
        <f t="shared" si="0"/>
        <v>50.85</v>
      </c>
      <c r="J20" s="38">
        <f t="shared" si="0"/>
        <v>51.15</v>
      </c>
      <c r="K20" s="38">
        <f t="shared" si="0"/>
        <v>51.2</v>
      </c>
      <c r="L20" s="39">
        <f t="shared" si="0"/>
        <v>51.2</v>
      </c>
      <c r="M20" s="100"/>
      <c r="N20" s="127"/>
      <c r="O20" s="174"/>
      <c r="P20" s="40"/>
      <c r="Q20" s="36">
        <v>7</v>
      </c>
      <c r="R20" s="45">
        <v>-955</v>
      </c>
      <c r="S20" s="46">
        <v>-690</v>
      </c>
      <c r="T20" s="46">
        <v>-600</v>
      </c>
      <c r="U20" s="46">
        <v>-470</v>
      </c>
      <c r="V20" s="46">
        <v>-415</v>
      </c>
      <c r="W20" s="46">
        <v>-385</v>
      </c>
      <c r="X20" s="46">
        <v>-380</v>
      </c>
      <c r="Y20" s="47">
        <v>-380</v>
      </c>
      <c r="Z20" s="126"/>
      <c r="AA20" s="10"/>
    </row>
    <row r="21" spans="1:27" s="11" customFormat="1" ht="24" customHeight="1" thickBot="1" x14ac:dyDescent="0.25">
      <c r="A21" s="99"/>
      <c r="B21" s="174"/>
      <c r="C21" s="48"/>
      <c r="D21" s="49">
        <v>8</v>
      </c>
      <c r="E21" s="50">
        <f t="shared" si="0"/>
        <v>35</v>
      </c>
      <c r="F21" s="51">
        <f t="shared" si="0"/>
        <v>35</v>
      </c>
      <c r="G21" s="51">
        <f t="shared" si="0"/>
        <v>35</v>
      </c>
      <c r="H21" s="51">
        <f t="shared" si="0"/>
        <v>35</v>
      </c>
      <c r="I21" s="51">
        <f t="shared" si="0"/>
        <v>35</v>
      </c>
      <c r="J21" s="51">
        <f t="shared" si="0"/>
        <v>35</v>
      </c>
      <c r="K21" s="51">
        <f t="shared" si="0"/>
        <v>35</v>
      </c>
      <c r="L21" s="52">
        <f t="shared" si="0"/>
        <v>35</v>
      </c>
      <c r="M21" s="100"/>
      <c r="N21" s="127"/>
      <c r="O21" s="174"/>
      <c r="P21" s="53"/>
      <c r="Q21" s="49">
        <v>8</v>
      </c>
      <c r="R21" s="54">
        <v>-2000</v>
      </c>
      <c r="S21" s="55">
        <v>-2000</v>
      </c>
      <c r="T21" s="55">
        <v>-2000</v>
      </c>
      <c r="U21" s="55">
        <v>-2000</v>
      </c>
      <c r="V21" s="55">
        <v>-2000</v>
      </c>
      <c r="W21" s="55">
        <v>-2000</v>
      </c>
      <c r="X21" s="55">
        <v>-2000</v>
      </c>
      <c r="Y21" s="56">
        <v>-2000</v>
      </c>
      <c r="Z21" s="126"/>
      <c r="AA21" s="10"/>
    </row>
    <row r="22" spans="1:27" s="11" customFormat="1" ht="24" customHeight="1" x14ac:dyDescent="0.2">
      <c r="A22" s="99"/>
      <c r="B22" s="174"/>
      <c r="C22" s="26" t="s">
        <v>44</v>
      </c>
      <c r="D22" s="27" t="s">
        <v>45</v>
      </c>
      <c r="E22" s="28">
        <f t="shared" si="0"/>
        <v>47.050000000000004</v>
      </c>
      <c r="F22" s="29">
        <f t="shared" si="0"/>
        <v>50.95</v>
      </c>
      <c r="G22" s="29">
        <f t="shared" si="0"/>
        <v>52.4</v>
      </c>
      <c r="H22" s="29">
        <f t="shared" si="0"/>
        <v>55.35</v>
      </c>
      <c r="I22" s="29">
        <f t="shared" si="0"/>
        <v>56.4</v>
      </c>
      <c r="J22" s="29">
        <f t="shared" si="0"/>
        <v>57.6</v>
      </c>
      <c r="K22" s="29">
        <f t="shared" si="0"/>
        <v>57.9</v>
      </c>
      <c r="L22" s="30">
        <f t="shared" si="0"/>
        <v>58.2</v>
      </c>
      <c r="M22" s="100"/>
      <c r="N22" s="127" t="s">
        <v>94</v>
      </c>
      <c r="O22" s="174"/>
      <c r="P22" s="31" t="s">
        <v>44</v>
      </c>
      <c r="Q22" s="27" t="s">
        <v>45</v>
      </c>
      <c r="R22" s="32">
        <v>-795</v>
      </c>
      <c r="S22" s="33">
        <v>-405</v>
      </c>
      <c r="T22" s="33">
        <v>-260</v>
      </c>
      <c r="U22" s="33">
        <v>35</v>
      </c>
      <c r="V22" s="33">
        <v>140</v>
      </c>
      <c r="W22" s="33">
        <v>260</v>
      </c>
      <c r="X22" s="33">
        <v>290</v>
      </c>
      <c r="Y22" s="34">
        <v>320</v>
      </c>
      <c r="Z22" s="126"/>
      <c r="AA22" s="10"/>
    </row>
    <row r="23" spans="1:27" s="11" customFormat="1" ht="24" customHeight="1" x14ac:dyDescent="0.2">
      <c r="A23" s="99"/>
      <c r="B23" s="174"/>
      <c r="C23" s="35" t="s">
        <v>48</v>
      </c>
      <c r="D23" s="36" t="s">
        <v>17</v>
      </c>
      <c r="E23" s="37">
        <f t="shared" si="0"/>
        <v>46.6</v>
      </c>
      <c r="F23" s="38">
        <f t="shared" si="0"/>
        <v>50.75</v>
      </c>
      <c r="G23" s="38">
        <f t="shared" si="0"/>
        <v>51.65</v>
      </c>
      <c r="H23" s="57" t="s">
        <v>95</v>
      </c>
      <c r="I23" s="38">
        <f t="shared" si="0"/>
        <v>55.800000000000004</v>
      </c>
      <c r="J23" s="38">
        <f t="shared" si="0"/>
        <v>56.75</v>
      </c>
      <c r="K23" s="38">
        <f t="shared" si="0"/>
        <v>57.050000000000004</v>
      </c>
      <c r="L23" s="39">
        <f t="shared" si="0"/>
        <v>57.25</v>
      </c>
      <c r="M23" s="100"/>
      <c r="N23" s="127" t="s">
        <v>94</v>
      </c>
      <c r="O23" s="174"/>
      <c r="P23" s="40" t="s">
        <v>48</v>
      </c>
      <c r="Q23" s="36" t="s">
        <v>17</v>
      </c>
      <c r="R23" s="41">
        <v>-840</v>
      </c>
      <c r="S23" s="42">
        <v>-425</v>
      </c>
      <c r="T23" s="42">
        <v>-335</v>
      </c>
      <c r="U23" s="57">
        <v>0</v>
      </c>
      <c r="V23" s="42">
        <v>80</v>
      </c>
      <c r="W23" s="42">
        <v>175</v>
      </c>
      <c r="X23" s="42">
        <v>205</v>
      </c>
      <c r="Y23" s="43">
        <v>225</v>
      </c>
      <c r="Z23" s="126"/>
      <c r="AA23" s="10"/>
    </row>
    <row r="24" spans="1:27" s="11" customFormat="1" ht="24" customHeight="1" x14ac:dyDescent="0.2">
      <c r="A24" s="99"/>
      <c r="B24" s="174"/>
      <c r="C24" s="35"/>
      <c r="D24" s="36" t="s">
        <v>18</v>
      </c>
      <c r="E24" s="37">
        <f t="shared" ref="E24:L47" si="1">((55*100)+R24)*0.01</f>
        <v>45.7</v>
      </c>
      <c r="F24" s="38">
        <f t="shared" si="1"/>
        <v>48.800000000000004</v>
      </c>
      <c r="G24" s="38">
        <f t="shared" si="1"/>
        <v>49.9</v>
      </c>
      <c r="H24" s="38">
        <f t="shared" si="1"/>
        <v>52.15</v>
      </c>
      <c r="I24" s="38">
        <f t="shared" si="1"/>
        <v>53.2</v>
      </c>
      <c r="J24" s="38">
        <f t="shared" si="1"/>
        <v>53.800000000000004</v>
      </c>
      <c r="K24" s="38">
        <f t="shared" si="1"/>
        <v>53.95</v>
      </c>
      <c r="L24" s="39">
        <f t="shared" si="1"/>
        <v>54.050000000000004</v>
      </c>
      <c r="M24" s="100"/>
      <c r="N24" s="127"/>
      <c r="O24" s="174"/>
      <c r="P24" s="40"/>
      <c r="Q24" s="36" t="s">
        <v>18</v>
      </c>
      <c r="R24" s="41">
        <v>-930</v>
      </c>
      <c r="S24" s="42">
        <v>-620</v>
      </c>
      <c r="T24" s="42">
        <v>-510</v>
      </c>
      <c r="U24" s="42">
        <v>-285</v>
      </c>
      <c r="V24" s="42">
        <v>-180</v>
      </c>
      <c r="W24" s="42">
        <v>-120</v>
      </c>
      <c r="X24" s="42">
        <v>-105</v>
      </c>
      <c r="Y24" s="43">
        <v>-95</v>
      </c>
      <c r="Z24" s="126"/>
      <c r="AA24" s="10"/>
    </row>
    <row r="25" spans="1:27" s="11" customFormat="1" ht="24" customHeight="1" x14ac:dyDescent="0.2">
      <c r="A25" s="99"/>
      <c r="B25" s="174"/>
      <c r="C25" s="35"/>
      <c r="D25" s="36" t="s">
        <v>21</v>
      </c>
      <c r="E25" s="37">
        <f t="shared" si="1"/>
        <v>44.95</v>
      </c>
      <c r="F25" s="38">
        <f t="shared" si="1"/>
        <v>47.85</v>
      </c>
      <c r="G25" s="38">
        <f t="shared" si="1"/>
        <v>48.800000000000004</v>
      </c>
      <c r="H25" s="38">
        <f t="shared" si="1"/>
        <v>50.15</v>
      </c>
      <c r="I25" s="38">
        <f t="shared" si="1"/>
        <v>50.7</v>
      </c>
      <c r="J25" s="38">
        <f t="shared" si="1"/>
        <v>51.25</v>
      </c>
      <c r="K25" s="38">
        <f t="shared" si="1"/>
        <v>51.25</v>
      </c>
      <c r="L25" s="39">
        <f t="shared" si="1"/>
        <v>51.25</v>
      </c>
      <c r="M25" s="100"/>
      <c r="N25" s="127"/>
      <c r="O25" s="174"/>
      <c r="P25" s="40"/>
      <c r="Q25" s="36" t="s">
        <v>21</v>
      </c>
      <c r="R25" s="41">
        <v>-1005</v>
      </c>
      <c r="S25" s="42">
        <v>-715</v>
      </c>
      <c r="T25" s="42">
        <v>-620</v>
      </c>
      <c r="U25" s="42">
        <v>-485</v>
      </c>
      <c r="V25" s="42">
        <v>-430</v>
      </c>
      <c r="W25" s="42">
        <v>-375</v>
      </c>
      <c r="X25" s="42">
        <v>-375</v>
      </c>
      <c r="Y25" s="43">
        <v>-375</v>
      </c>
      <c r="Z25" s="126"/>
      <c r="AA25" s="10"/>
    </row>
    <row r="26" spans="1:27" s="11" customFormat="1" ht="24" customHeight="1" x14ac:dyDescent="0.2">
      <c r="A26" s="99"/>
      <c r="B26" s="174"/>
      <c r="C26" s="35"/>
      <c r="D26" s="36">
        <v>7</v>
      </c>
      <c r="E26" s="37">
        <f t="shared" si="1"/>
        <v>43.9</v>
      </c>
      <c r="F26" s="38">
        <f t="shared" si="1"/>
        <v>46.85</v>
      </c>
      <c r="G26" s="38">
        <f t="shared" si="1"/>
        <v>47.5</v>
      </c>
      <c r="H26" s="38">
        <f t="shared" si="1"/>
        <v>49</v>
      </c>
      <c r="I26" s="38">
        <f t="shared" si="1"/>
        <v>49.6</v>
      </c>
      <c r="J26" s="38">
        <f t="shared" si="1"/>
        <v>49.95</v>
      </c>
      <c r="K26" s="38">
        <f t="shared" si="1"/>
        <v>50</v>
      </c>
      <c r="L26" s="39">
        <f t="shared" si="1"/>
        <v>50</v>
      </c>
      <c r="M26" s="100"/>
      <c r="N26" s="127"/>
      <c r="O26" s="174"/>
      <c r="P26" s="40"/>
      <c r="Q26" s="36">
        <v>7</v>
      </c>
      <c r="R26" s="45">
        <v>-1110</v>
      </c>
      <c r="S26" s="46">
        <v>-815</v>
      </c>
      <c r="T26" s="46">
        <v>-750</v>
      </c>
      <c r="U26" s="46">
        <v>-600</v>
      </c>
      <c r="V26" s="46">
        <v>-540</v>
      </c>
      <c r="W26" s="46">
        <v>-505</v>
      </c>
      <c r="X26" s="46">
        <v>-500</v>
      </c>
      <c r="Y26" s="47">
        <v>-500</v>
      </c>
      <c r="Z26" s="126"/>
      <c r="AA26" s="10"/>
    </row>
    <row r="27" spans="1:27" s="11" customFormat="1" ht="24" customHeight="1" thickBot="1" x14ac:dyDescent="0.25">
      <c r="A27" s="99"/>
      <c r="B27" s="175"/>
      <c r="C27" s="35"/>
      <c r="D27" s="36">
        <v>8</v>
      </c>
      <c r="E27" s="50">
        <f t="shared" si="1"/>
        <v>35</v>
      </c>
      <c r="F27" s="51">
        <f t="shared" si="1"/>
        <v>35</v>
      </c>
      <c r="G27" s="51">
        <f t="shared" si="1"/>
        <v>35</v>
      </c>
      <c r="H27" s="51">
        <f t="shared" si="1"/>
        <v>35</v>
      </c>
      <c r="I27" s="51">
        <f t="shared" si="1"/>
        <v>35</v>
      </c>
      <c r="J27" s="51">
        <f t="shared" si="1"/>
        <v>35</v>
      </c>
      <c r="K27" s="51">
        <f t="shared" si="1"/>
        <v>35</v>
      </c>
      <c r="L27" s="52">
        <f t="shared" si="1"/>
        <v>35</v>
      </c>
      <c r="M27" s="100"/>
      <c r="N27" s="127"/>
      <c r="O27" s="175"/>
      <c r="P27" s="53"/>
      <c r="Q27" s="49">
        <v>8</v>
      </c>
      <c r="R27" s="54">
        <v>-2000</v>
      </c>
      <c r="S27" s="55">
        <v>-2000</v>
      </c>
      <c r="T27" s="55">
        <v>-2000</v>
      </c>
      <c r="U27" s="55">
        <v>-2000</v>
      </c>
      <c r="V27" s="55">
        <v>-2000</v>
      </c>
      <c r="W27" s="55">
        <v>-2000</v>
      </c>
      <c r="X27" s="55">
        <v>-2000</v>
      </c>
      <c r="Y27" s="56">
        <v>-2000</v>
      </c>
      <c r="Z27" s="126"/>
      <c r="AA27" s="10"/>
    </row>
    <row r="28" spans="1:27" s="11" customFormat="1" ht="24" customHeight="1" x14ac:dyDescent="0.2">
      <c r="A28" s="99"/>
      <c r="B28" s="165" t="s">
        <v>96</v>
      </c>
      <c r="C28" s="26" t="s">
        <v>67</v>
      </c>
      <c r="D28" s="27" t="s">
        <v>13</v>
      </c>
      <c r="E28" s="28">
        <f t="shared" si="1"/>
        <v>48.4</v>
      </c>
      <c r="F28" s="29">
        <f t="shared" si="1"/>
        <v>51.6</v>
      </c>
      <c r="G28" s="29">
        <f t="shared" si="1"/>
        <v>53.35</v>
      </c>
      <c r="H28" s="29">
        <f t="shared" si="1"/>
        <v>55.7</v>
      </c>
      <c r="I28" s="29">
        <f t="shared" si="1"/>
        <v>56.85</v>
      </c>
      <c r="J28" s="29">
        <f t="shared" si="1"/>
        <v>57.9</v>
      </c>
      <c r="K28" s="29">
        <f t="shared" si="1"/>
        <v>58.4</v>
      </c>
      <c r="L28" s="30">
        <f t="shared" si="1"/>
        <v>58.5</v>
      </c>
      <c r="M28" s="100"/>
      <c r="N28" s="24"/>
      <c r="O28" s="165" t="s">
        <v>96</v>
      </c>
      <c r="P28" s="31" t="s">
        <v>67</v>
      </c>
      <c r="Q28" s="27" t="s">
        <v>13</v>
      </c>
      <c r="R28" s="32">
        <v>-660</v>
      </c>
      <c r="S28" s="33">
        <v>-340</v>
      </c>
      <c r="T28" s="33">
        <v>-165</v>
      </c>
      <c r="U28" s="33">
        <v>70</v>
      </c>
      <c r="V28" s="33">
        <v>185</v>
      </c>
      <c r="W28" s="33">
        <v>290</v>
      </c>
      <c r="X28" s="33">
        <v>340</v>
      </c>
      <c r="Y28" s="34">
        <v>350</v>
      </c>
      <c r="Z28" s="126"/>
      <c r="AA28" s="10"/>
    </row>
    <row r="29" spans="1:27" s="11" customFormat="1" ht="24" customHeight="1" x14ac:dyDescent="0.2">
      <c r="A29" s="99"/>
      <c r="B29" s="166"/>
      <c r="C29" s="35" t="s">
        <v>14</v>
      </c>
      <c r="D29" s="36" t="s">
        <v>15</v>
      </c>
      <c r="E29" s="37">
        <f t="shared" si="1"/>
        <v>48.1</v>
      </c>
      <c r="F29" s="38">
        <f t="shared" si="1"/>
        <v>51.5</v>
      </c>
      <c r="G29" s="38">
        <f t="shared" si="1"/>
        <v>53.2</v>
      </c>
      <c r="H29" s="38">
        <f t="shared" si="1"/>
        <v>55.45</v>
      </c>
      <c r="I29" s="38">
        <f t="shared" si="1"/>
        <v>56.4</v>
      </c>
      <c r="J29" s="38">
        <f t="shared" si="1"/>
        <v>57.5</v>
      </c>
      <c r="K29" s="38">
        <f t="shared" si="1"/>
        <v>57.9</v>
      </c>
      <c r="L29" s="39">
        <f t="shared" si="1"/>
        <v>58</v>
      </c>
      <c r="M29" s="100"/>
      <c r="N29" s="24"/>
      <c r="O29" s="166"/>
      <c r="P29" s="40" t="s">
        <v>14</v>
      </c>
      <c r="Q29" s="36" t="s">
        <v>15</v>
      </c>
      <c r="R29" s="41">
        <v>-690</v>
      </c>
      <c r="S29" s="42">
        <v>-350</v>
      </c>
      <c r="T29" s="42">
        <v>-180</v>
      </c>
      <c r="U29" s="42">
        <v>45</v>
      </c>
      <c r="V29" s="42">
        <v>140</v>
      </c>
      <c r="W29" s="42">
        <v>250</v>
      </c>
      <c r="X29" s="42">
        <v>290</v>
      </c>
      <c r="Y29" s="43">
        <v>300</v>
      </c>
      <c r="Z29" s="126"/>
      <c r="AA29" s="10"/>
    </row>
    <row r="30" spans="1:27" s="11" customFormat="1" ht="24" customHeight="1" x14ac:dyDescent="0.2">
      <c r="A30" s="99"/>
      <c r="B30" s="166"/>
      <c r="C30" s="35" t="s">
        <v>72</v>
      </c>
      <c r="D30" s="36" t="s">
        <v>17</v>
      </c>
      <c r="E30" s="37">
        <f t="shared" si="1"/>
        <v>47.5</v>
      </c>
      <c r="F30" s="38">
        <f t="shared" si="1"/>
        <v>51.35</v>
      </c>
      <c r="G30" s="38">
        <f t="shared" si="1"/>
        <v>52.35</v>
      </c>
      <c r="H30" s="38">
        <f t="shared" si="1"/>
        <v>54.85</v>
      </c>
      <c r="I30" s="38">
        <f t="shared" si="1"/>
        <v>55.85</v>
      </c>
      <c r="J30" s="38">
        <f t="shared" si="1"/>
        <v>57.1</v>
      </c>
      <c r="K30" s="38">
        <f t="shared" si="1"/>
        <v>57.35</v>
      </c>
      <c r="L30" s="39">
        <f t="shared" si="1"/>
        <v>57.45</v>
      </c>
      <c r="M30" s="100"/>
      <c r="N30" s="24"/>
      <c r="O30" s="166"/>
      <c r="P30" s="40" t="s">
        <v>72</v>
      </c>
      <c r="Q30" s="36" t="s">
        <v>17</v>
      </c>
      <c r="R30" s="41">
        <v>-750</v>
      </c>
      <c r="S30" s="42">
        <v>-365</v>
      </c>
      <c r="T30" s="42">
        <v>-265</v>
      </c>
      <c r="U30" s="42">
        <v>-15</v>
      </c>
      <c r="V30" s="42">
        <v>85</v>
      </c>
      <c r="W30" s="42">
        <v>210</v>
      </c>
      <c r="X30" s="42">
        <v>235</v>
      </c>
      <c r="Y30" s="43">
        <v>245</v>
      </c>
      <c r="Z30" s="126"/>
      <c r="AA30" s="10"/>
    </row>
    <row r="31" spans="1:27" s="11" customFormat="1" ht="24" customHeight="1" x14ac:dyDescent="0.2">
      <c r="A31" s="99"/>
      <c r="B31" s="166"/>
      <c r="C31" s="35"/>
      <c r="D31" s="36" t="s">
        <v>18</v>
      </c>
      <c r="E31" s="37">
        <f t="shared" si="1"/>
        <v>46.7</v>
      </c>
      <c r="F31" s="38">
        <f t="shared" si="1"/>
        <v>49.1</v>
      </c>
      <c r="G31" s="38">
        <f t="shared" si="1"/>
        <v>50.2</v>
      </c>
      <c r="H31" s="38">
        <f t="shared" si="1"/>
        <v>52.550000000000004</v>
      </c>
      <c r="I31" s="38">
        <f t="shared" si="1"/>
        <v>53.9</v>
      </c>
      <c r="J31" s="38">
        <f t="shared" si="1"/>
        <v>54.550000000000004</v>
      </c>
      <c r="K31" s="38">
        <f t="shared" si="1"/>
        <v>54.75</v>
      </c>
      <c r="L31" s="39">
        <f t="shared" si="1"/>
        <v>54.75</v>
      </c>
      <c r="M31" s="100"/>
      <c r="N31" s="24"/>
      <c r="O31" s="166"/>
      <c r="P31" s="40"/>
      <c r="Q31" s="36" t="s">
        <v>18</v>
      </c>
      <c r="R31" s="41">
        <v>-830</v>
      </c>
      <c r="S31" s="42">
        <v>-590</v>
      </c>
      <c r="T31" s="42">
        <v>-480</v>
      </c>
      <c r="U31" s="42">
        <v>-245</v>
      </c>
      <c r="V31" s="42">
        <v>-110</v>
      </c>
      <c r="W31" s="42">
        <v>-45</v>
      </c>
      <c r="X31" s="42">
        <v>-25</v>
      </c>
      <c r="Y31" s="43">
        <v>-25</v>
      </c>
      <c r="Z31" s="126"/>
      <c r="AA31" s="10"/>
    </row>
    <row r="32" spans="1:27" s="11" customFormat="1" ht="24" customHeight="1" x14ac:dyDescent="0.2">
      <c r="A32" s="99"/>
      <c r="B32" s="166"/>
      <c r="C32" s="35"/>
      <c r="D32" s="36" t="s">
        <v>21</v>
      </c>
      <c r="E32" s="37">
        <f t="shared" si="1"/>
        <v>45.800000000000004</v>
      </c>
      <c r="F32" s="38">
        <f t="shared" si="1"/>
        <v>48</v>
      </c>
      <c r="G32" s="38">
        <f t="shared" si="1"/>
        <v>48.85</v>
      </c>
      <c r="H32" s="38">
        <f t="shared" si="1"/>
        <v>50.300000000000004</v>
      </c>
      <c r="I32" s="38">
        <f t="shared" si="1"/>
        <v>50.95</v>
      </c>
      <c r="J32" s="38">
        <f t="shared" si="1"/>
        <v>51.550000000000004</v>
      </c>
      <c r="K32" s="38">
        <f t="shared" si="1"/>
        <v>51.800000000000004</v>
      </c>
      <c r="L32" s="39">
        <f t="shared" si="1"/>
        <v>51.800000000000004</v>
      </c>
      <c r="M32" s="100"/>
      <c r="N32" s="24"/>
      <c r="O32" s="166"/>
      <c r="P32" s="40"/>
      <c r="Q32" s="36" t="s">
        <v>21</v>
      </c>
      <c r="R32" s="41">
        <v>-920</v>
      </c>
      <c r="S32" s="42">
        <v>-700</v>
      </c>
      <c r="T32" s="42">
        <v>-615</v>
      </c>
      <c r="U32" s="42">
        <v>-470</v>
      </c>
      <c r="V32" s="42">
        <v>-405</v>
      </c>
      <c r="W32" s="42">
        <v>-345</v>
      </c>
      <c r="X32" s="42">
        <v>-320</v>
      </c>
      <c r="Y32" s="43">
        <v>-320</v>
      </c>
      <c r="Z32" s="126"/>
      <c r="AA32" s="10"/>
    </row>
    <row r="33" spans="1:27" s="11" customFormat="1" ht="24" customHeight="1" x14ac:dyDescent="0.2">
      <c r="A33" s="99"/>
      <c r="B33" s="166"/>
      <c r="C33" s="35"/>
      <c r="D33" s="44">
        <v>7</v>
      </c>
      <c r="E33" s="37">
        <f t="shared" si="1"/>
        <v>44.550000000000004</v>
      </c>
      <c r="F33" s="38">
        <f t="shared" si="1"/>
        <v>47.1</v>
      </c>
      <c r="G33" s="38">
        <f t="shared" si="1"/>
        <v>47.75</v>
      </c>
      <c r="H33" s="38">
        <f t="shared" si="1"/>
        <v>49.25</v>
      </c>
      <c r="I33" s="38">
        <f t="shared" si="1"/>
        <v>49.75</v>
      </c>
      <c r="J33" s="38">
        <f t="shared" si="1"/>
        <v>50.300000000000004</v>
      </c>
      <c r="K33" s="38">
        <f t="shared" si="1"/>
        <v>50.550000000000004</v>
      </c>
      <c r="L33" s="39">
        <f t="shared" si="1"/>
        <v>50.550000000000004</v>
      </c>
      <c r="M33" s="100"/>
      <c r="N33" s="24"/>
      <c r="O33" s="166"/>
      <c r="P33" s="40"/>
      <c r="Q33" s="36">
        <v>7</v>
      </c>
      <c r="R33" s="45">
        <v>-1045</v>
      </c>
      <c r="S33" s="46">
        <v>-790</v>
      </c>
      <c r="T33" s="46">
        <v>-725</v>
      </c>
      <c r="U33" s="46">
        <v>-575</v>
      </c>
      <c r="V33" s="46">
        <v>-525</v>
      </c>
      <c r="W33" s="46">
        <v>-470</v>
      </c>
      <c r="X33" s="46">
        <v>-445</v>
      </c>
      <c r="Y33" s="47">
        <v>-445</v>
      </c>
      <c r="Z33" s="126"/>
      <c r="AA33" s="10"/>
    </row>
    <row r="34" spans="1:27" s="11" customFormat="1" ht="24" customHeight="1" thickBot="1" x14ac:dyDescent="0.25">
      <c r="A34" s="99"/>
      <c r="B34" s="166"/>
      <c r="C34" s="48"/>
      <c r="D34" s="49">
        <v>8</v>
      </c>
      <c r="E34" s="50">
        <f t="shared" si="1"/>
        <v>15</v>
      </c>
      <c r="F34" s="51">
        <f t="shared" si="1"/>
        <v>15</v>
      </c>
      <c r="G34" s="51">
        <f t="shared" si="1"/>
        <v>15</v>
      </c>
      <c r="H34" s="51">
        <f t="shared" si="1"/>
        <v>15</v>
      </c>
      <c r="I34" s="51">
        <f t="shared" si="1"/>
        <v>15</v>
      </c>
      <c r="J34" s="51">
        <f t="shared" si="1"/>
        <v>15</v>
      </c>
      <c r="K34" s="51">
        <f t="shared" si="1"/>
        <v>15</v>
      </c>
      <c r="L34" s="52">
        <f t="shared" si="1"/>
        <v>15</v>
      </c>
      <c r="M34" s="100"/>
      <c r="N34" s="24"/>
      <c r="O34" s="166"/>
      <c r="P34" s="53"/>
      <c r="Q34" s="49">
        <v>8</v>
      </c>
      <c r="R34" s="54">
        <v>-4000</v>
      </c>
      <c r="S34" s="55">
        <v>-4000</v>
      </c>
      <c r="T34" s="55">
        <v>-4000</v>
      </c>
      <c r="U34" s="55">
        <v>-4000</v>
      </c>
      <c r="V34" s="55">
        <v>-4000</v>
      </c>
      <c r="W34" s="55">
        <v>-4000</v>
      </c>
      <c r="X34" s="55">
        <v>-4000</v>
      </c>
      <c r="Y34" s="56">
        <v>-4000</v>
      </c>
      <c r="Z34" s="126"/>
      <c r="AA34" s="10"/>
    </row>
    <row r="35" spans="1:27" s="11" customFormat="1" ht="24" customHeight="1" x14ac:dyDescent="0.2">
      <c r="A35" s="99"/>
      <c r="B35" s="166"/>
      <c r="C35" s="26" t="s">
        <v>28</v>
      </c>
      <c r="D35" s="27" t="s">
        <v>13</v>
      </c>
      <c r="E35" s="28">
        <f t="shared" si="1"/>
        <v>46.45</v>
      </c>
      <c r="F35" s="29">
        <f t="shared" si="1"/>
        <v>50.4</v>
      </c>
      <c r="G35" s="29">
        <f t="shared" si="1"/>
        <v>52.1</v>
      </c>
      <c r="H35" s="29">
        <f t="shared" si="1"/>
        <v>54.2</v>
      </c>
      <c r="I35" s="29">
        <f t="shared" si="1"/>
        <v>55.050000000000004</v>
      </c>
      <c r="J35" s="29">
        <f t="shared" si="1"/>
        <v>55.5</v>
      </c>
      <c r="K35" s="29">
        <f t="shared" si="1"/>
        <v>55.75</v>
      </c>
      <c r="L35" s="30">
        <f t="shared" si="1"/>
        <v>55.800000000000004</v>
      </c>
      <c r="M35" s="100"/>
      <c r="N35" s="24"/>
      <c r="O35" s="166"/>
      <c r="P35" s="31" t="s">
        <v>28</v>
      </c>
      <c r="Q35" s="27" t="s">
        <v>13</v>
      </c>
      <c r="R35" s="32">
        <v>-855</v>
      </c>
      <c r="S35" s="33">
        <v>-460</v>
      </c>
      <c r="T35" s="33">
        <v>-290</v>
      </c>
      <c r="U35" s="33">
        <v>-80</v>
      </c>
      <c r="V35" s="33">
        <v>5</v>
      </c>
      <c r="W35" s="33">
        <v>50</v>
      </c>
      <c r="X35" s="33">
        <v>75</v>
      </c>
      <c r="Y35" s="34">
        <v>80</v>
      </c>
      <c r="Z35" s="126"/>
      <c r="AA35" s="10"/>
    </row>
    <row r="36" spans="1:27" s="11" customFormat="1" ht="24" customHeight="1" x14ac:dyDescent="0.2">
      <c r="A36" s="99"/>
      <c r="B36" s="166"/>
      <c r="C36" s="35" t="s">
        <v>78</v>
      </c>
      <c r="D36" s="36" t="s">
        <v>15</v>
      </c>
      <c r="E36" s="37">
        <f t="shared" si="1"/>
        <v>45.9</v>
      </c>
      <c r="F36" s="38">
        <f t="shared" si="1"/>
        <v>50.15</v>
      </c>
      <c r="G36" s="38">
        <f t="shared" si="1"/>
        <v>51.85</v>
      </c>
      <c r="H36" s="38">
        <f t="shared" si="1"/>
        <v>53.9</v>
      </c>
      <c r="I36" s="38">
        <f t="shared" si="1"/>
        <v>54.9</v>
      </c>
      <c r="J36" s="38">
        <f t="shared" si="1"/>
        <v>55.300000000000004</v>
      </c>
      <c r="K36" s="38">
        <f t="shared" si="1"/>
        <v>55.45</v>
      </c>
      <c r="L36" s="39">
        <f t="shared" si="1"/>
        <v>55.45</v>
      </c>
      <c r="M36" s="100"/>
      <c r="N36" s="24"/>
      <c r="O36" s="166"/>
      <c r="P36" s="40" t="s">
        <v>78</v>
      </c>
      <c r="Q36" s="36" t="s">
        <v>15</v>
      </c>
      <c r="R36" s="41">
        <v>-910</v>
      </c>
      <c r="S36" s="42">
        <v>-485</v>
      </c>
      <c r="T36" s="42">
        <v>-315</v>
      </c>
      <c r="U36" s="42">
        <v>-110</v>
      </c>
      <c r="V36" s="42">
        <v>-10</v>
      </c>
      <c r="W36" s="42">
        <v>30</v>
      </c>
      <c r="X36" s="42">
        <v>45</v>
      </c>
      <c r="Y36" s="43">
        <v>45</v>
      </c>
      <c r="Z36" s="126"/>
      <c r="AA36" s="10"/>
    </row>
    <row r="37" spans="1:27" s="11" customFormat="1" ht="24" customHeight="1" x14ac:dyDescent="0.2">
      <c r="A37" s="99"/>
      <c r="B37" s="166"/>
      <c r="C37" s="35"/>
      <c r="D37" s="36" t="s">
        <v>17</v>
      </c>
      <c r="E37" s="37">
        <f t="shared" si="1"/>
        <v>45.4</v>
      </c>
      <c r="F37" s="38">
        <f t="shared" si="1"/>
        <v>49.550000000000004</v>
      </c>
      <c r="G37" s="38">
        <f t="shared" si="1"/>
        <v>51.25</v>
      </c>
      <c r="H37" s="38">
        <f t="shared" si="1"/>
        <v>53.1</v>
      </c>
      <c r="I37" s="38">
        <f t="shared" si="1"/>
        <v>54.25</v>
      </c>
      <c r="J37" s="38">
        <f t="shared" si="1"/>
        <v>54.6</v>
      </c>
      <c r="K37" s="38">
        <f t="shared" si="1"/>
        <v>54.7</v>
      </c>
      <c r="L37" s="39">
        <f t="shared" si="1"/>
        <v>54.7</v>
      </c>
      <c r="M37" s="100"/>
      <c r="N37" s="24"/>
      <c r="O37" s="166"/>
      <c r="P37" s="40"/>
      <c r="Q37" s="36" t="s">
        <v>17</v>
      </c>
      <c r="R37" s="41">
        <v>-960</v>
      </c>
      <c r="S37" s="42">
        <v>-545</v>
      </c>
      <c r="T37" s="42">
        <v>-375</v>
      </c>
      <c r="U37" s="42">
        <v>-190</v>
      </c>
      <c r="V37" s="42">
        <v>-75</v>
      </c>
      <c r="W37" s="42">
        <v>-40</v>
      </c>
      <c r="X37" s="42">
        <v>-30</v>
      </c>
      <c r="Y37" s="43">
        <v>-30</v>
      </c>
      <c r="Z37" s="126"/>
      <c r="AA37" s="10"/>
    </row>
    <row r="38" spans="1:27" s="11" customFormat="1" ht="24" customHeight="1" x14ac:dyDescent="0.2">
      <c r="A38" s="99"/>
      <c r="B38" s="166"/>
      <c r="C38" s="35"/>
      <c r="D38" s="36" t="s">
        <v>18</v>
      </c>
      <c r="E38" s="37">
        <f t="shared" si="1"/>
        <v>44.15</v>
      </c>
      <c r="F38" s="38">
        <f t="shared" si="1"/>
        <v>47.5</v>
      </c>
      <c r="G38" s="38">
        <f t="shared" si="1"/>
        <v>49</v>
      </c>
      <c r="H38" s="38">
        <f t="shared" si="1"/>
        <v>51.050000000000004</v>
      </c>
      <c r="I38" s="38">
        <f t="shared" si="1"/>
        <v>51.75</v>
      </c>
      <c r="J38" s="38">
        <f t="shared" si="1"/>
        <v>52.2</v>
      </c>
      <c r="K38" s="38">
        <f t="shared" si="1"/>
        <v>52.35</v>
      </c>
      <c r="L38" s="39">
        <f t="shared" si="1"/>
        <v>52.35</v>
      </c>
      <c r="M38" s="100"/>
      <c r="N38" s="24"/>
      <c r="O38" s="166"/>
      <c r="P38" s="40"/>
      <c r="Q38" s="36" t="s">
        <v>18</v>
      </c>
      <c r="R38" s="41">
        <v>-1085</v>
      </c>
      <c r="S38" s="42">
        <v>-750</v>
      </c>
      <c r="T38" s="42">
        <v>-600</v>
      </c>
      <c r="U38" s="42">
        <v>-395</v>
      </c>
      <c r="V38" s="42">
        <v>-325</v>
      </c>
      <c r="W38" s="42">
        <v>-280</v>
      </c>
      <c r="X38" s="42">
        <v>-265</v>
      </c>
      <c r="Y38" s="43">
        <v>-265</v>
      </c>
      <c r="Z38" s="126"/>
      <c r="AA38" s="10"/>
    </row>
    <row r="39" spans="1:27" s="11" customFormat="1" ht="24" customHeight="1" x14ac:dyDescent="0.2">
      <c r="A39" s="99"/>
      <c r="B39" s="166"/>
      <c r="C39" s="35"/>
      <c r="D39" s="36" t="s">
        <v>21</v>
      </c>
      <c r="E39" s="37">
        <f t="shared" si="1"/>
        <v>43.1</v>
      </c>
      <c r="F39" s="38">
        <f t="shared" si="1"/>
        <v>46.75</v>
      </c>
      <c r="G39" s="38">
        <f t="shared" si="1"/>
        <v>47.550000000000004</v>
      </c>
      <c r="H39" s="38">
        <f t="shared" si="1"/>
        <v>49.35</v>
      </c>
      <c r="I39" s="38">
        <f t="shared" si="1"/>
        <v>49.95</v>
      </c>
      <c r="J39" s="38">
        <f t="shared" si="1"/>
        <v>50.25</v>
      </c>
      <c r="K39" s="38">
        <f t="shared" si="1"/>
        <v>50.45</v>
      </c>
      <c r="L39" s="39">
        <f t="shared" si="1"/>
        <v>50.45</v>
      </c>
      <c r="M39" s="100"/>
      <c r="N39" s="24"/>
      <c r="O39" s="166"/>
      <c r="P39" s="40"/>
      <c r="Q39" s="36" t="s">
        <v>21</v>
      </c>
      <c r="R39" s="41">
        <v>-1190</v>
      </c>
      <c r="S39" s="42">
        <v>-825</v>
      </c>
      <c r="T39" s="42">
        <v>-745</v>
      </c>
      <c r="U39" s="42">
        <v>-565</v>
      </c>
      <c r="V39" s="42">
        <v>-505</v>
      </c>
      <c r="W39" s="42">
        <v>-475</v>
      </c>
      <c r="X39" s="42">
        <v>-455</v>
      </c>
      <c r="Y39" s="43">
        <v>-455</v>
      </c>
      <c r="Z39" s="126"/>
      <c r="AA39" s="10"/>
    </row>
    <row r="40" spans="1:27" s="11" customFormat="1" ht="24" customHeight="1" x14ac:dyDescent="0.2">
      <c r="A40" s="99"/>
      <c r="B40" s="166"/>
      <c r="C40" s="35"/>
      <c r="D40" s="44">
        <v>7</v>
      </c>
      <c r="E40" s="37">
        <f t="shared" si="1"/>
        <v>42.1</v>
      </c>
      <c r="F40" s="38">
        <f t="shared" si="1"/>
        <v>45.800000000000004</v>
      </c>
      <c r="G40" s="38">
        <f t="shared" si="1"/>
        <v>46.65</v>
      </c>
      <c r="H40" s="38">
        <f t="shared" si="1"/>
        <v>48.300000000000004</v>
      </c>
      <c r="I40" s="38">
        <f t="shared" si="1"/>
        <v>48.9</v>
      </c>
      <c r="J40" s="38">
        <f t="shared" si="1"/>
        <v>49.15</v>
      </c>
      <c r="K40" s="38">
        <f t="shared" si="1"/>
        <v>49.300000000000004</v>
      </c>
      <c r="L40" s="39">
        <f t="shared" si="1"/>
        <v>49.300000000000004</v>
      </c>
      <c r="M40" s="100"/>
      <c r="N40" s="24"/>
      <c r="O40" s="166"/>
      <c r="P40" s="40"/>
      <c r="Q40" s="36">
        <v>7</v>
      </c>
      <c r="R40" s="45">
        <v>-1290</v>
      </c>
      <c r="S40" s="46">
        <v>-920</v>
      </c>
      <c r="T40" s="46">
        <v>-835</v>
      </c>
      <c r="U40" s="46">
        <v>-670</v>
      </c>
      <c r="V40" s="46">
        <v>-610</v>
      </c>
      <c r="W40" s="46">
        <v>-585</v>
      </c>
      <c r="X40" s="46">
        <v>-570</v>
      </c>
      <c r="Y40" s="47">
        <v>-570</v>
      </c>
      <c r="Z40" s="126"/>
      <c r="AA40" s="10"/>
    </row>
    <row r="41" spans="1:27" s="11" customFormat="1" ht="24" customHeight="1" thickBot="1" x14ac:dyDescent="0.25">
      <c r="A41" s="99"/>
      <c r="B41" s="166"/>
      <c r="C41" s="48"/>
      <c r="D41" s="49">
        <v>8</v>
      </c>
      <c r="E41" s="50">
        <f t="shared" si="1"/>
        <v>15</v>
      </c>
      <c r="F41" s="51">
        <f t="shared" si="1"/>
        <v>15</v>
      </c>
      <c r="G41" s="51">
        <f t="shared" si="1"/>
        <v>15</v>
      </c>
      <c r="H41" s="51">
        <f t="shared" si="1"/>
        <v>15</v>
      </c>
      <c r="I41" s="51">
        <f t="shared" si="1"/>
        <v>15</v>
      </c>
      <c r="J41" s="51">
        <f t="shared" si="1"/>
        <v>15</v>
      </c>
      <c r="K41" s="51">
        <f t="shared" si="1"/>
        <v>15</v>
      </c>
      <c r="L41" s="52">
        <f t="shared" si="1"/>
        <v>15</v>
      </c>
      <c r="M41" s="100"/>
      <c r="N41" s="24"/>
      <c r="O41" s="166"/>
      <c r="P41" s="53"/>
      <c r="Q41" s="49">
        <v>8</v>
      </c>
      <c r="R41" s="54">
        <v>-4000</v>
      </c>
      <c r="S41" s="55">
        <v>-4000</v>
      </c>
      <c r="T41" s="55">
        <v>-4000</v>
      </c>
      <c r="U41" s="55">
        <v>-4000</v>
      </c>
      <c r="V41" s="55">
        <v>-4000</v>
      </c>
      <c r="W41" s="55">
        <v>-4000</v>
      </c>
      <c r="X41" s="55">
        <v>-4000</v>
      </c>
      <c r="Y41" s="56">
        <v>-4000</v>
      </c>
      <c r="Z41" s="126"/>
      <c r="AA41" s="10"/>
    </row>
    <row r="42" spans="1:27" s="11" customFormat="1" ht="24" customHeight="1" x14ac:dyDescent="0.2">
      <c r="A42" s="99"/>
      <c r="B42" s="166"/>
      <c r="C42" s="26" t="s">
        <v>44</v>
      </c>
      <c r="D42" s="27" t="s">
        <v>45</v>
      </c>
      <c r="E42" s="28">
        <f t="shared" si="1"/>
        <v>45.5</v>
      </c>
      <c r="F42" s="29">
        <f t="shared" si="1"/>
        <v>48.800000000000004</v>
      </c>
      <c r="G42" s="29">
        <f t="shared" si="1"/>
        <v>50.300000000000004</v>
      </c>
      <c r="H42" s="29">
        <f t="shared" si="1"/>
        <v>52.4</v>
      </c>
      <c r="I42" s="29">
        <f t="shared" si="1"/>
        <v>53.2</v>
      </c>
      <c r="J42" s="29">
        <f t="shared" si="1"/>
        <v>53.6</v>
      </c>
      <c r="K42" s="29">
        <f t="shared" si="1"/>
        <v>53.800000000000004</v>
      </c>
      <c r="L42" s="30">
        <f t="shared" si="1"/>
        <v>53.800000000000004</v>
      </c>
      <c r="M42" s="100"/>
      <c r="N42" s="24"/>
      <c r="O42" s="166"/>
      <c r="P42" s="31" t="s">
        <v>44</v>
      </c>
      <c r="Q42" s="27" t="s">
        <v>45</v>
      </c>
      <c r="R42" s="32">
        <v>-950</v>
      </c>
      <c r="S42" s="33">
        <v>-620</v>
      </c>
      <c r="T42" s="33">
        <v>-470</v>
      </c>
      <c r="U42" s="33">
        <v>-260</v>
      </c>
      <c r="V42" s="33">
        <v>-180</v>
      </c>
      <c r="W42" s="33">
        <v>-140</v>
      </c>
      <c r="X42" s="33">
        <v>-120</v>
      </c>
      <c r="Y42" s="34">
        <v>-120</v>
      </c>
      <c r="Z42" s="126"/>
      <c r="AA42" s="10"/>
    </row>
    <row r="43" spans="1:27" s="11" customFormat="1" ht="24" customHeight="1" x14ac:dyDescent="0.2">
      <c r="A43" s="99"/>
      <c r="B43" s="166"/>
      <c r="C43" s="35" t="s">
        <v>79</v>
      </c>
      <c r="D43" s="36" t="s">
        <v>17</v>
      </c>
      <c r="E43" s="37">
        <f t="shared" si="1"/>
        <v>44.800000000000004</v>
      </c>
      <c r="F43" s="38">
        <f t="shared" si="1"/>
        <v>48.35</v>
      </c>
      <c r="G43" s="38">
        <f t="shared" si="1"/>
        <v>50</v>
      </c>
      <c r="H43" s="38">
        <f t="shared" si="1"/>
        <v>51.95</v>
      </c>
      <c r="I43" s="38">
        <f t="shared" si="1"/>
        <v>52.550000000000004</v>
      </c>
      <c r="J43" s="38">
        <f t="shared" si="1"/>
        <v>53.050000000000004</v>
      </c>
      <c r="K43" s="38">
        <f t="shared" si="1"/>
        <v>53.2</v>
      </c>
      <c r="L43" s="39">
        <f t="shared" si="1"/>
        <v>53.25</v>
      </c>
      <c r="M43" s="100"/>
      <c r="N43" s="24"/>
      <c r="O43" s="166"/>
      <c r="P43" s="40" t="s">
        <v>79</v>
      </c>
      <c r="Q43" s="36" t="s">
        <v>17</v>
      </c>
      <c r="R43" s="41">
        <v>-1020</v>
      </c>
      <c r="S43" s="42">
        <v>-665</v>
      </c>
      <c r="T43" s="42">
        <v>-500</v>
      </c>
      <c r="U43" s="42">
        <v>-305</v>
      </c>
      <c r="V43" s="42">
        <v>-245</v>
      </c>
      <c r="W43" s="42">
        <v>-195</v>
      </c>
      <c r="X43" s="42">
        <v>-180</v>
      </c>
      <c r="Y43" s="43">
        <v>-175</v>
      </c>
      <c r="Z43" s="126"/>
      <c r="AA43" s="10"/>
    </row>
    <row r="44" spans="1:27" s="11" customFormat="1" ht="24" customHeight="1" x14ac:dyDescent="0.2">
      <c r="A44" s="99"/>
      <c r="B44" s="166"/>
      <c r="C44" s="35"/>
      <c r="D44" s="36" t="s">
        <v>18</v>
      </c>
      <c r="E44" s="37">
        <f t="shared" si="1"/>
        <v>43.45</v>
      </c>
      <c r="F44" s="38">
        <f t="shared" si="1"/>
        <v>46.65</v>
      </c>
      <c r="G44" s="38">
        <f t="shared" si="1"/>
        <v>48.15</v>
      </c>
      <c r="H44" s="38">
        <f t="shared" si="1"/>
        <v>50.550000000000004</v>
      </c>
      <c r="I44" s="38">
        <f t="shared" si="1"/>
        <v>51.4</v>
      </c>
      <c r="J44" s="38">
        <f t="shared" si="1"/>
        <v>51.7</v>
      </c>
      <c r="K44" s="38">
        <f t="shared" si="1"/>
        <v>51.800000000000004</v>
      </c>
      <c r="L44" s="39">
        <f t="shared" si="1"/>
        <v>51.9</v>
      </c>
      <c r="M44" s="100"/>
      <c r="N44" s="24"/>
      <c r="O44" s="166"/>
      <c r="P44" s="40"/>
      <c r="Q44" s="36" t="s">
        <v>18</v>
      </c>
      <c r="R44" s="41">
        <v>-1155</v>
      </c>
      <c r="S44" s="42">
        <v>-835</v>
      </c>
      <c r="T44" s="42">
        <v>-685</v>
      </c>
      <c r="U44" s="42">
        <v>-445</v>
      </c>
      <c r="V44" s="42">
        <v>-360</v>
      </c>
      <c r="W44" s="42">
        <v>-330</v>
      </c>
      <c r="X44" s="42">
        <v>-320</v>
      </c>
      <c r="Y44" s="43">
        <v>-310</v>
      </c>
      <c r="Z44" s="126"/>
      <c r="AA44" s="10"/>
    </row>
    <row r="45" spans="1:27" s="11" customFormat="1" ht="24" customHeight="1" x14ac:dyDescent="0.2">
      <c r="A45" s="99"/>
      <c r="B45" s="166"/>
      <c r="C45" s="35"/>
      <c r="D45" s="36" t="s">
        <v>21</v>
      </c>
      <c r="E45" s="37">
        <f t="shared" si="1"/>
        <v>41.25</v>
      </c>
      <c r="F45" s="38">
        <f t="shared" si="1"/>
        <v>45.800000000000004</v>
      </c>
      <c r="G45" s="38">
        <f t="shared" si="1"/>
        <v>47.1</v>
      </c>
      <c r="H45" s="38">
        <f t="shared" si="1"/>
        <v>48.85</v>
      </c>
      <c r="I45" s="38">
        <f t="shared" si="1"/>
        <v>49.35</v>
      </c>
      <c r="J45" s="38">
        <f t="shared" si="1"/>
        <v>49.65</v>
      </c>
      <c r="K45" s="38">
        <f t="shared" si="1"/>
        <v>49.800000000000004</v>
      </c>
      <c r="L45" s="39">
        <f t="shared" si="1"/>
        <v>49.85</v>
      </c>
      <c r="M45" s="100"/>
      <c r="N45" s="24"/>
      <c r="O45" s="166"/>
      <c r="P45" s="40"/>
      <c r="Q45" s="36" t="s">
        <v>21</v>
      </c>
      <c r="R45" s="41">
        <v>-1375</v>
      </c>
      <c r="S45" s="42">
        <v>-920</v>
      </c>
      <c r="T45" s="42">
        <v>-790</v>
      </c>
      <c r="U45" s="42">
        <v>-615</v>
      </c>
      <c r="V45" s="42">
        <v>-565</v>
      </c>
      <c r="W45" s="42">
        <v>-535</v>
      </c>
      <c r="X45" s="42">
        <v>-520</v>
      </c>
      <c r="Y45" s="43">
        <v>-515</v>
      </c>
      <c r="Z45" s="126"/>
      <c r="AA45" s="10"/>
    </row>
    <row r="46" spans="1:27" s="11" customFormat="1" ht="24" customHeight="1" x14ac:dyDescent="0.2">
      <c r="A46" s="99"/>
      <c r="B46" s="166"/>
      <c r="C46" s="35"/>
      <c r="D46" s="36">
        <v>7</v>
      </c>
      <c r="E46" s="37">
        <f t="shared" si="1"/>
        <v>40.75</v>
      </c>
      <c r="F46" s="38">
        <f t="shared" si="1"/>
        <v>45.050000000000004</v>
      </c>
      <c r="G46" s="38">
        <f t="shared" si="1"/>
        <v>46</v>
      </c>
      <c r="H46" s="38">
        <f t="shared" si="1"/>
        <v>47.65</v>
      </c>
      <c r="I46" s="38">
        <f t="shared" si="1"/>
        <v>48.35</v>
      </c>
      <c r="J46" s="38">
        <f t="shared" si="1"/>
        <v>48.550000000000004</v>
      </c>
      <c r="K46" s="38">
        <f t="shared" si="1"/>
        <v>48.65</v>
      </c>
      <c r="L46" s="39">
        <f t="shared" si="1"/>
        <v>48.65</v>
      </c>
      <c r="M46" s="100"/>
      <c r="N46" s="24"/>
      <c r="O46" s="166"/>
      <c r="P46" s="40"/>
      <c r="Q46" s="36">
        <v>7</v>
      </c>
      <c r="R46" s="45">
        <v>-1425</v>
      </c>
      <c r="S46" s="46">
        <v>-995</v>
      </c>
      <c r="T46" s="46">
        <v>-900</v>
      </c>
      <c r="U46" s="46">
        <v>-735</v>
      </c>
      <c r="V46" s="46">
        <v>-665</v>
      </c>
      <c r="W46" s="46">
        <v>-645</v>
      </c>
      <c r="X46" s="46">
        <v>-635</v>
      </c>
      <c r="Y46" s="47">
        <v>-635</v>
      </c>
      <c r="Z46" s="126"/>
      <c r="AA46" s="10"/>
    </row>
    <row r="47" spans="1:27" s="11" customFormat="1" ht="24" customHeight="1" thickBot="1" x14ac:dyDescent="0.25">
      <c r="A47" s="99"/>
      <c r="B47" s="167"/>
      <c r="C47" s="48"/>
      <c r="D47" s="49">
        <v>8</v>
      </c>
      <c r="E47" s="50">
        <f>((55*100)+R47)*0.01</f>
        <v>15</v>
      </c>
      <c r="F47" s="51">
        <f>((55*100)+S47)*0.01</f>
        <v>15</v>
      </c>
      <c r="G47" s="51">
        <f t="shared" si="1"/>
        <v>15</v>
      </c>
      <c r="H47" s="51">
        <f t="shared" si="1"/>
        <v>15</v>
      </c>
      <c r="I47" s="51">
        <f t="shared" si="1"/>
        <v>15</v>
      </c>
      <c r="J47" s="51">
        <f t="shared" si="1"/>
        <v>15</v>
      </c>
      <c r="K47" s="51">
        <f t="shared" si="1"/>
        <v>15</v>
      </c>
      <c r="L47" s="52">
        <f>((55*100)+Y47)*0.01</f>
        <v>15</v>
      </c>
      <c r="M47" s="100"/>
      <c r="N47" s="24"/>
      <c r="O47" s="167"/>
      <c r="P47" s="53"/>
      <c r="Q47" s="49">
        <v>8</v>
      </c>
      <c r="R47" s="54">
        <v>-4000</v>
      </c>
      <c r="S47" s="55">
        <v>-4000</v>
      </c>
      <c r="T47" s="55">
        <v>-4000</v>
      </c>
      <c r="U47" s="55">
        <v>-4000</v>
      </c>
      <c r="V47" s="55">
        <v>-4000</v>
      </c>
      <c r="W47" s="55">
        <v>-4000</v>
      </c>
      <c r="X47" s="55">
        <v>-4000</v>
      </c>
      <c r="Y47" s="56">
        <v>-4000</v>
      </c>
      <c r="Z47" s="126"/>
      <c r="AA47" s="10"/>
    </row>
    <row r="48" spans="1:27" s="11" customFormat="1" ht="24" customHeight="1" x14ac:dyDescent="0.2">
      <c r="A48" s="99"/>
      <c r="B48" s="168" t="s">
        <v>83</v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00"/>
      <c r="N48" s="24"/>
      <c r="O48" s="169" t="s">
        <v>83</v>
      </c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26"/>
      <c r="AA48" s="10"/>
    </row>
    <row r="49" spans="1:27" s="11" customFormat="1" ht="24" customHeight="1" x14ac:dyDescent="0.2">
      <c r="A49" s="99"/>
      <c r="B49" s="170" t="s">
        <v>85</v>
      </c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00"/>
      <c r="N49" s="24"/>
      <c r="O49" s="169" t="s">
        <v>85</v>
      </c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26"/>
      <c r="AA49" s="10"/>
    </row>
    <row r="50" spans="1:27" ht="14" customHeight="1" thickBot="1" x14ac:dyDescent="0.25">
      <c r="A50" s="101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102"/>
      <c r="N50" s="101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102"/>
    </row>
    <row r="51" spans="1:27" s="59" customFormat="1" ht="20" customHeight="1" x14ac:dyDescent="0.2">
      <c r="A51" s="103"/>
      <c r="B51" s="79"/>
      <c r="C51" s="79"/>
      <c r="D51" s="79"/>
      <c r="E51" s="79"/>
      <c r="F51" s="104"/>
      <c r="G51" s="159" t="s">
        <v>9</v>
      </c>
      <c r="H51" s="160"/>
      <c r="I51" s="161"/>
      <c r="J51" s="144" t="s">
        <v>9</v>
      </c>
      <c r="K51" s="145"/>
      <c r="L51" s="146"/>
      <c r="M51" s="105"/>
      <c r="N51" s="103"/>
      <c r="O51" s="79"/>
      <c r="P51" s="79"/>
      <c r="Q51" s="79"/>
      <c r="R51" s="79"/>
      <c r="S51" s="104"/>
      <c r="T51" s="159" t="s">
        <v>9</v>
      </c>
      <c r="U51" s="160"/>
      <c r="V51" s="161"/>
      <c r="W51" s="144" t="s">
        <v>9</v>
      </c>
      <c r="X51" s="145"/>
      <c r="Y51" s="146"/>
      <c r="Z51" s="105"/>
    </row>
    <row r="52" spans="1:27" s="59" customFormat="1" ht="20" customHeight="1" x14ac:dyDescent="0.2">
      <c r="A52" s="103"/>
      <c r="B52" s="79"/>
      <c r="C52" s="79"/>
      <c r="D52" s="79"/>
      <c r="E52" s="79"/>
      <c r="F52" s="104"/>
      <c r="G52" s="162" t="s">
        <v>10</v>
      </c>
      <c r="H52" s="163"/>
      <c r="I52" s="164"/>
      <c r="J52" s="150" t="s">
        <v>11</v>
      </c>
      <c r="K52" s="151"/>
      <c r="L52" s="152"/>
      <c r="M52" s="105"/>
      <c r="N52" s="103"/>
      <c r="O52" s="79"/>
      <c r="P52" s="79"/>
      <c r="Q52" s="79"/>
      <c r="R52" s="79"/>
      <c r="S52" s="104"/>
      <c r="T52" s="162" t="s">
        <v>10</v>
      </c>
      <c r="U52" s="163"/>
      <c r="V52" s="164"/>
      <c r="W52" s="150" t="s">
        <v>11</v>
      </c>
      <c r="X52" s="151"/>
      <c r="Y52" s="152"/>
      <c r="Z52" s="105"/>
    </row>
    <row r="53" spans="1:27" s="59" customFormat="1" ht="20" customHeight="1" x14ac:dyDescent="0.2">
      <c r="A53" s="103"/>
      <c r="B53" s="79"/>
      <c r="C53" s="79"/>
      <c r="D53" s="79"/>
      <c r="E53" s="79"/>
      <c r="F53" s="104"/>
      <c r="G53" s="147" t="s">
        <v>97</v>
      </c>
      <c r="H53" s="148"/>
      <c r="I53" s="149"/>
      <c r="J53" s="147" t="s">
        <v>97</v>
      </c>
      <c r="K53" s="148"/>
      <c r="L53" s="149"/>
      <c r="M53" s="105"/>
      <c r="N53" s="103"/>
      <c r="O53" s="79"/>
      <c r="P53" s="79"/>
      <c r="Q53" s="79"/>
      <c r="R53" s="79"/>
      <c r="S53" s="104"/>
      <c r="T53" s="147" t="s">
        <v>97</v>
      </c>
      <c r="U53" s="148"/>
      <c r="V53" s="149"/>
      <c r="W53" s="147" t="s">
        <v>97</v>
      </c>
      <c r="X53" s="148"/>
      <c r="Y53" s="149"/>
      <c r="Z53" s="105"/>
    </row>
    <row r="54" spans="1:27" s="59" customFormat="1" ht="20" customHeight="1" x14ac:dyDescent="0.2">
      <c r="A54" s="103"/>
      <c r="B54" s="79"/>
      <c r="C54" s="79"/>
      <c r="D54" s="79"/>
      <c r="E54" s="79"/>
      <c r="F54" s="79"/>
      <c r="G54" s="61"/>
      <c r="H54" s="107"/>
      <c r="I54" s="60"/>
      <c r="J54" s="62"/>
      <c r="K54" s="107"/>
      <c r="L54" s="63"/>
      <c r="M54" s="108"/>
      <c r="N54" s="103"/>
      <c r="O54" s="79"/>
      <c r="P54" s="79"/>
      <c r="Q54" s="79"/>
      <c r="R54" s="79"/>
      <c r="S54" s="79"/>
      <c r="T54" s="61"/>
      <c r="U54" s="107"/>
      <c r="V54" s="60"/>
      <c r="W54" s="62"/>
      <c r="X54" s="107"/>
      <c r="Y54" s="63"/>
      <c r="Z54" s="108"/>
    </row>
    <row r="55" spans="1:27" s="59" customFormat="1" ht="20" customHeight="1" x14ac:dyDescent="0.2">
      <c r="A55" s="103"/>
      <c r="B55" s="79"/>
      <c r="C55" s="79"/>
      <c r="D55" s="79"/>
      <c r="E55" s="79"/>
      <c r="F55" s="79"/>
      <c r="G55" s="147" t="s">
        <v>22</v>
      </c>
      <c r="H55" s="148"/>
      <c r="I55" s="60" t="s">
        <v>20</v>
      </c>
      <c r="J55" s="142" t="s">
        <v>19</v>
      </c>
      <c r="K55" s="143"/>
      <c r="L55" s="64" t="s">
        <v>20</v>
      </c>
      <c r="M55" s="109"/>
      <c r="N55" s="103"/>
      <c r="O55" s="79"/>
      <c r="P55" s="79"/>
      <c r="Q55" s="79"/>
      <c r="R55" s="79"/>
      <c r="S55" s="79"/>
      <c r="T55" s="147" t="s">
        <v>22</v>
      </c>
      <c r="U55" s="148"/>
      <c r="V55" s="60" t="s">
        <v>20</v>
      </c>
      <c r="W55" s="142" t="s">
        <v>19</v>
      </c>
      <c r="X55" s="143"/>
      <c r="Y55" s="64" t="s">
        <v>20</v>
      </c>
      <c r="Z55" s="109"/>
    </row>
    <row r="56" spans="1:27" s="59" customFormat="1" ht="20" customHeight="1" x14ac:dyDescent="0.2">
      <c r="A56" s="103"/>
      <c r="B56" s="79"/>
      <c r="C56" s="79"/>
      <c r="D56" s="79"/>
      <c r="E56" s="79"/>
      <c r="F56" s="79"/>
      <c r="G56" s="134" t="s">
        <v>24</v>
      </c>
      <c r="H56" s="135"/>
      <c r="I56" s="65">
        <v>-1785</v>
      </c>
      <c r="J56" s="134" t="s">
        <v>23</v>
      </c>
      <c r="K56" s="135"/>
      <c r="L56" s="65">
        <v>-700</v>
      </c>
      <c r="M56" s="108"/>
      <c r="N56" s="103"/>
      <c r="O56" s="79"/>
      <c r="P56" s="79"/>
      <c r="Q56" s="79"/>
      <c r="R56" s="79"/>
      <c r="S56" s="79"/>
      <c r="T56" s="134" t="s">
        <v>24</v>
      </c>
      <c r="U56" s="135"/>
      <c r="V56" s="65">
        <v>-1785</v>
      </c>
      <c r="W56" s="134" t="s">
        <v>23</v>
      </c>
      <c r="X56" s="135"/>
      <c r="Y56" s="65">
        <v>-700</v>
      </c>
      <c r="Z56" s="108"/>
    </row>
    <row r="57" spans="1:27" s="59" customFormat="1" ht="20" customHeight="1" x14ac:dyDescent="0.2">
      <c r="A57" s="103"/>
      <c r="B57" s="79"/>
      <c r="C57" s="79"/>
      <c r="D57" s="79"/>
      <c r="E57" s="79"/>
      <c r="F57" s="79"/>
      <c r="G57" s="134" t="s">
        <v>26</v>
      </c>
      <c r="H57" s="135"/>
      <c r="I57" s="65">
        <v>-1310</v>
      </c>
      <c r="J57" s="134" t="s">
        <v>25</v>
      </c>
      <c r="K57" s="135"/>
      <c r="L57" s="65">
        <v>-670</v>
      </c>
      <c r="M57" s="108"/>
      <c r="N57" s="103"/>
      <c r="O57" s="79"/>
      <c r="P57" s="79"/>
      <c r="Q57" s="79"/>
      <c r="R57" s="79"/>
      <c r="S57" s="79"/>
      <c r="T57" s="134" t="s">
        <v>26</v>
      </c>
      <c r="U57" s="135"/>
      <c r="V57" s="65">
        <v>-1310</v>
      </c>
      <c r="W57" s="134" t="s">
        <v>25</v>
      </c>
      <c r="X57" s="135"/>
      <c r="Y57" s="65">
        <v>-670</v>
      </c>
      <c r="Z57" s="108"/>
    </row>
    <row r="58" spans="1:27" s="59" customFormat="1" ht="20" customHeight="1" x14ac:dyDescent="0.2">
      <c r="A58" s="103"/>
      <c r="B58" s="79"/>
      <c r="C58" s="79"/>
      <c r="D58" s="79"/>
      <c r="E58" s="79"/>
      <c r="F58" s="79"/>
      <c r="G58" s="134" t="s">
        <v>29</v>
      </c>
      <c r="H58" s="135"/>
      <c r="I58" s="65">
        <v>-885</v>
      </c>
      <c r="J58" s="134" t="s">
        <v>27</v>
      </c>
      <c r="K58" s="135"/>
      <c r="L58" s="65">
        <v>-660</v>
      </c>
      <c r="M58" s="108"/>
      <c r="N58" s="103"/>
      <c r="O58" s="79"/>
      <c r="P58" s="79"/>
      <c r="Q58" s="79"/>
      <c r="R58" s="79"/>
      <c r="S58" s="79"/>
      <c r="T58" s="134" t="s">
        <v>29</v>
      </c>
      <c r="U58" s="135"/>
      <c r="V58" s="65">
        <v>-885</v>
      </c>
      <c r="W58" s="134" t="s">
        <v>27</v>
      </c>
      <c r="X58" s="135"/>
      <c r="Y58" s="65">
        <v>-660</v>
      </c>
      <c r="Z58" s="108"/>
    </row>
    <row r="59" spans="1:27" s="59" customFormat="1" ht="20" customHeight="1" x14ac:dyDescent="0.2">
      <c r="A59" s="103"/>
      <c r="B59" s="79"/>
      <c r="C59" s="79"/>
      <c r="D59" s="79"/>
      <c r="E59" s="79"/>
      <c r="F59" s="79"/>
      <c r="G59" s="134" t="s">
        <v>32</v>
      </c>
      <c r="H59" s="135"/>
      <c r="I59" s="65">
        <v>-620</v>
      </c>
      <c r="J59" s="134" t="s">
        <v>30</v>
      </c>
      <c r="K59" s="135"/>
      <c r="L59" s="65">
        <v>-650</v>
      </c>
      <c r="M59" s="108"/>
      <c r="N59" s="103"/>
      <c r="O59" s="79"/>
      <c r="P59" s="79"/>
      <c r="Q59" s="79"/>
      <c r="R59" s="79"/>
      <c r="S59" s="79"/>
      <c r="T59" s="134" t="s">
        <v>32</v>
      </c>
      <c r="U59" s="135"/>
      <c r="V59" s="65">
        <v>-620</v>
      </c>
      <c r="W59" s="134" t="s">
        <v>30</v>
      </c>
      <c r="X59" s="135"/>
      <c r="Y59" s="65">
        <v>-650</v>
      </c>
      <c r="Z59" s="108"/>
    </row>
    <row r="60" spans="1:27" s="59" customFormat="1" ht="20" customHeight="1" x14ac:dyDescent="0.2">
      <c r="A60" s="103"/>
      <c r="B60" s="79"/>
      <c r="C60" s="79"/>
      <c r="D60" s="79"/>
      <c r="E60" s="79"/>
      <c r="F60" s="79"/>
      <c r="G60" s="134" t="s">
        <v>34</v>
      </c>
      <c r="H60" s="135"/>
      <c r="I60" s="65">
        <v>-475</v>
      </c>
      <c r="J60" s="134" t="s">
        <v>33</v>
      </c>
      <c r="K60" s="135"/>
      <c r="L60" s="65">
        <v>-640</v>
      </c>
      <c r="M60" s="108"/>
      <c r="N60" s="103"/>
      <c r="O60" s="79"/>
      <c r="P60" s="79"/>
      <c r="Q60" s="79"/>
      <c r="R60" s="79"/>
      <c r="S60" s="79"/>
      <c r="T60" s="134" t="s">
        <v>34</v>
      </c>
      <c r="U60" s="135"/>
      <c r="V60" s="65">
        <v>-475</v>
      </c>
      <c r="W60" s="134" t="s">
        <v>33</v>
      </c>
      <c r="X60" s="135"/>
      <c r="Y60" s="65">
        <v>-640</v>
      </c>
      <c r="Z60" s="108"/>
    </row>
    <row r="61" spans="1:27" s="59" customFormat="1" ht="20" customHeight="1" x14ac:dyDescent="0.2">
      <c r="A61" s="103"/>
      <c r="B61" s="79"/>
      <c r="C61" s="79"/>
      <c r="D61" s="79"/>
      <c r="E61" s="79"/>
      <c r="F61" s="79"/>
      <c r="G61" s="134" t="s">
        <v>36</v>
      </c>
      <c r="H61" s="135"/>
      <c r="I61" s="65">
        <v>0</v>
      </c>
      <c r="J61" s="134" t="s">
        <v>35</v>
      </c>
      <c r="K61" s="135"/>
      <c r="L61" s="65">
        <v>-605</v>
      </c>
      <c r="M61" s="108"/>
      <c r="N61" s="103"/>
      <c r="O61" s="79"/>
      <c r="P61" s="79"/>
      <c r="Q61" s="79"/>
      <c r="R61" s="79"/>
      <c r="S61" s="79"/>
      <c r="T61" s="134" t="s">
        <v>36</v>
      </c>
      <c r="U61" s="135"/>
      <c r="V61" s="65">
        <v>0</v>
      </c>
      <c r="W61" s="134" t="s">
        <v>35</v>
      </c>
      <c r="X61" s="135"/>
      <c r="Y61" s="65">
        <v>-605</v>
      </c>
      <c r="Z61" s="108"/>
    </row>
    <row r="62" spans="1:27" s="59" customFormat="1" ht="20" customHeight="1" x14ac:dyDescent="0.2">
      <c r="A62" s="103"/>
      <c r="B62" s="79"/>
      <c r="C62" s="79"/>
      <c r="D62" s="79"/>
      <c r="E62" s="79"/>
      <c r="F62" s="79"/>
      <c r="G62" s="134" t="s">
        <v>38</v>
      </c>
      <c r="H62" s="135"/>
      <c r="I62" s="65">
        <v>10</v>
      </c>
      <c r="J62" s="134" t="s">
        <v>37</v>
      </c>
      <c r="K62" s="135"/>
      <c r="L62" s="65">
        <v>-595</v>
      </c>
      <c r="M62" s="108"/>
      <c r="N62" s="103"/>
      <c r="O62" s="79"/>
      <c r="P62" s="79"/>
      <c r="Q62" s="79"/>
      <c r="R62" s="79"/>
      <c r="S62" s="79"/>
      <c r="T62" s="134" t="s">
        <v>38</v>
      </c>
      <c r="U62" s="135"/>
      <c r="V62" s="65">
        <v>10</v>
      </c>
      <c r="W62" s="134" t="s">
        <v>37</v>
      </c>
      <c r="X62" s="135"/>
      <c r="Y62" s="65">
        <v>-595</v>
      </c>
      <c r="Z62" s="108"/>
    </row>
    <row r="63" spans="1:27" s="59" customFormat="1" ht="20" customHeight="1" x14ac:dyDescent="0.2">
      <c r="A63" s="103"/>
      <c r="B63" s="79"/>
      <c r="C63" s="79"/>
      <c r="D63" s="79"/>
      <c r="E63" s="79"/>
      <c r="F63" s="79"/>
      <c r="G63" s="134" t="s">
        <v>40</v>
      </c>
      <c r="H63" s="135"/>
      <c r="I63" s="65">
        <v>0</v>
      </c>
      <c r="J63" s="134" t="s">
        <v>39</v>
      </c>
      <c r="K63" s="135"/>
      <c r="L63" s="65">
        <v>-570</v>
      </c>
      <c r="M63" s="108"/>
      <c r="N63" s="103"/>
      <c r="O63" s="79"/>
      <c r="P63" s="79"/>
      <c r="Q63" s="79"/>
      <c r="R63" s="79"/>
      <c r="S63" s="79"/>
      <c r="T63" s="134" t="s">
        <v>40</v>
      </c>
      <c r="U63" s="135"/>
      <c r="V63" s="65">
        <v>0</v>
      </c>
      <c r="W63" s="134" t="s">
        <v>39</v>
      </c>
      <c r="X63" s="135"/>
      <c r="Y63" s="65">
        <v>-570</v>
      </c>
      <c r="Z63" s="108"/>
    </row>
    <row r="64" spans="1:27" s="59" customFormat="1" ht="20" customHeight="1" x14ac:dyDescent="0.2">
      <c r="A64" s="103"/>
      <c r="B64" s="79"/>
      <c r="C64" s="79"/>
      <c r="D64" s="79"/>
      <c r="E64" s="79"/>
      <c r="F64" s="79"/>
      <c r="G64" s="134" t="s">
        <v>42</v>
      </c>
      <c r="H64" s="135"/>
      <c r="I64" s="65">
        <v>-280</v>
      </c>
      <c r="J64" s="134" t="s">
        <v>41</v>
      </c>
      <c r="K64" s="135"/>
      <c r="L64" s="65">
        <v>-510</v>
      </c>
      <c r="M64" s="108"/>
      <c r="N64" s="103"/>
      <c r="O64" s="79"/>
      <c r="P64" s="79"/>
      <c r="Q64" s="79"/>
      <c r="R64" s="79"/>
      <c r="S64" s="79"/>
      <c r="T64" s="134" t="s">
        <v>42</v>
      </c>
      <c r="U64" s="135"/>
      <c r="V64" s="65">
        <v>-280</v>
      </c>
      <c r="W64" s="134" t="s">
        <v>41</v>
      </c>
      <c r="X64" s="135"/>
      <c r="Y64" s="65">
        <v>-510</v>
      </c>
      <c r="Z64" s="108"/>
    </row>
    <row r="65" spans="1:26" s="59" customFormat="1" ht="20" customHeight="1" x14ac:dyDescent="0.2">
      <c r="A65" s="103"/>
      <c r="B65" s="79"/>
      <c r="C65" s="79"/>
      <c r="D65" s="79"/>
      <c r="E65" s="79"/>
      <c r="F65" s="110"/>
      <c r="G65" s="134" t="s">
        <v>46</v>
      </c>
      <c r="H65" s="135"/>
      <c r="I65" s="65">
        <v>-415</v>
      </c>
      <c r="J65" s="134" t="s">
        <v>43</v>
      </c>
      <c r="K65" s="135"/>
      <c r="L65" s="65">
        <v>0</v>
      </c>
      <c r="M65" s="108"/>
      <c r="N65" s="103"/>
      <c r="O65" s="79"/>
      <c r="P65" s="79"/>
      <c r="Q65" s="79"/>
      <c r="R65" s="79"/>
      <c r="S65" s="110"/>
      <c r="T65" s="134" t="s">
        <v>46</v>
      </c>
      <c r="U65" s="135"/>
      <c r="V65" s="65">
        <v>-415</v>
      </c>
      <c r="W65" s="134" t="s">
        <v>43</v>
      </c>
      <c r="X65" s="135"/>
      <c r="Y65" s="65">
        <v>0</v>
      </c>
      <c r="Z65" s="108"/>
    </row>
    <row r="66" spans="1:26" s="59" customFormat="1" ht="20" customHeight="1" x14ac:dyDescent="0.2">
      <c r="A66" s="103"/>
      <c r="B66" s="79"/>
      <c r="C66" s="79"/>
      <c r="D66" s="79"/>
      <c r="E66" s="79"/>
      <c r="F66" s="110"/>
      <c r="G66" s="128" t="s">
        <v>102</v>
      </c>
      <c r="H66" s="129"/>
      <c r="I66" s="130"/>
      <c r="J66" s="134" t="s">
        <v>47</v>
      </c>
      <c r="K66" s="135"/>
      <c r="L66" s="65">
        <v>0</v>
      </c>
      <c r="M66" s="108"/>
      <c r="N66" s="103"/>
      <c r="O66" s="79"/>
      <c r="P66" s="79"/>
      <c r="Q66" s="79"/>
      <c r="R66" s="79"/>
      <c r="S66" s="110"/>
      <c r="T66" s="128" t="s">
        <v>103</v>
      </c>
      <c r="U66" s="129"/>
      <c r="V66" s="130"/>
      <c r="W66" s="134" t="s">
        <v>47</v>
      </c>
      <c r="X66" s="135"/>
      <c r="Y66" s="65">
        <v>0</v>
      </c>
      <c r="Z66" s="108"/>
    </row>
    <row r="67" spans="1:26" s="59" customFormat="1" ht="20" customHeight="1" x14ac:dyDescent="0.2">
      <c r="A67" s="103"/>
      <c r="B67" s="79"/>
      <c r="C67" s="79"/>
      <c r="D67" s="79"/>
      <c r="E67" s="79"/>
      <c r="F67" s="79"/>
      <c r="G67" s="128"/>
      <c r="H67" s="129"/>
      <c r="I67" s="130"/>
      <c r="J67" s="134" t="s">
        <v>49</v>
      </c>
      <c r="K67" s="135"/>
      <c r="L67" s="65">
        <v>0</v>
      </c>
      <c r="M67" s="108"/>
      <c r="N67" s="103"/>
      <c r="O67" s="79"/>
      <c r="P67" s="79"/>
      <c r="Q67" s="79"/>
      <c r="R67" s="79"/>
      <c r="S67" s="79"/>
      <c r="T67" s="128"/>
      <c r="U67" s="129"/>
      <c r="V67" s="130"/>
      <c r="W67" s="134" t="s">
        <v>49</v>
      </c>
      <c r="X67" s="135"/>
      <c r="Y67" s="65">
        <v>0</v>
      </c>
      <c r="Z67" s="108"/>
    </row>
    <row r="68" spans="1:26" s="59" customFormat="1" ht="20" customHeight="1" x14ac:dyDescent="0.2">
      <c r="A68" s="153" t="s">
        <v>80</v>
      </c>
      <c r="B68" s="154"/>
      <c r="C68" s="154"/>
      <c r="D68" s="154"/>
      <c r="E68" s="154"/>
      <c r="F68" s="155"/>
      <c r="G68" s="128"/>
      <c r="H68" s="129"/>
      <c r="I68" s="130"/>
      <c r="J68" s="134" t="s">
        <v>50</v>
      </c>
      <c r="K68" s="135"/>
      <c r="L68" s="65">
        <v>5</v>
      </c>
      <c r="M68" s="108"/>
      <c r="N68" s="153" t="s">
        <v>80</v>
      </c>
      <c r="O68" s="154"/>
      <c r="P68" s="154"/>
      <c r="Q68" s="154"/>
      <c r="R68" s="154"/>
      <c r="S68" s="155"/>
      <c r="T68" s="128"/>
      <c r="U68" s="129"/>
      <c r="V68" s="130"/>
      <c r="W68" s="134" t="s">
        <v>50</v>
      </c>
      <c r="X68" s="135"/>
      <c r="Y68" s="65">
        <v>5</v>
      </c>
      <c r="Z68" s="108"/>
    </row>
    <row r="69" spans="1:26" s="59" customFormat="1" ht="20" customHeight="1" thickBot="1" x14ac:dyDescent="0.25">
      <c r="A69" s="153" t="s">
        <v>98</v>
      </c>
      <c r="B69" s="154"/>
      <c r="C69" s="154"/>
      <c r="D69" s="154"/>
      <c r="E69" s="154"/>
      <c r="F69" s="155"/>
      <c r="G69" s="131"/>
      <c r="H69" s="132"/>
      <c r="I69" s="133"/>
      <c r="J69" s="134" t="s">
        <v>51</v>
      </c>
      <c r="K69" s="135"/>
      <c r="L69" s="65">
        <v>20</v>
      </c>
      <c r="M69" s="108"/>
      <c r="N69" s="153" t="s">
        <v>98</v>
      </c>
      <c r="O69" s="154"/>
      <c r="P69" s="154"/>
      <c r="Q69" s="154"/>
      <c r="R69" s="154"/>
      <c r="S69" s="155"/>
      <c r="T69" s="131"/>
      <c r="U69" s="132"/>
      <c r="V69" s="133"/>
      <c r="W69" s="134" t="s">
        <v>51</v>
      </c>
      <c r="X69" s="135"/>
      <c r="Y69" s="65">
        <v>20</v>
      </c>
      <c r="Z69" s="108"/>
    </row>
    <row r="70" spans="1:26" s="59" customFormat="1" ht="20" customHeight="1" x14ac:dyDescent="0.2">
      <c r="A70" s="153" t="s">
        <v>99</v>
      </c>
      <c r="B70" s="154"/>
      <c r="C70" s="154"/>
      <c r="D70" s="154"/>
      <c r="E70" s="154"/>
      <c r="F70" s="154"/>
      <c r="G70" s="79"/>
      <c r="H70" s="79"/>
      <c r="I70" s="79"/>
      <c r="J70" s="134" t="s">
        <v>52</v>
      </c>
      <c r="K70" s="135"/>
      <c r="L70" s="65">
        <v>40</v>
      </c>
      <c r="M70" s="108"/>
      <c r="N70" s="153" t="s">
        <v>99</v>
      </c>
      <c r="O70" s="154"/>
      <c r="P70" s="154"/>
      <c r="Q70" s="154"/>
      <c r="R70" s="154"/>
      <c r="S70" s="154"/>
      <c r="T70" s="79"/>
      <c r="U70" s="79"/>
      <c r="V70" s="79"/>
      <c r="W70" s="134" t="s">
        <v>52</v>
      </c>
      <c r="X70" s="135"/>
      <c r="Y70" s="65">
        <v>40</v>
      </c>
      <c r="Z70" s="108"/>
    </row>
    <row r="71" spans="1:26" s="59" customFormat="1" ht="20" customHeight="1" thickBot="1" x14ac:dyDescent="0.25">
      <c r="A71" s="153" t="s">
        <v>81</v>
      </c>
      <c r="B71" s="154"/>
      <c r="C71" s="154"/>
      <c r="D71" s="154"/>
      <c r="E71" s="154"/>
      <c r="F71" s="154"/>
      <c r="G71" s="79"/>
      <c r="H71" s="79"/>
      <c r="I71" s="79"/>
      <c r="J71" s="134" t="s">
        <v>53</v>
      </c>
      <c r="K71" s="135"/>
      <c r="L71" s="65">
        <v>40</v>
      </c>
      <c r="M71" s="108"/>
      <c r="N71" s="153" t="s">
        <v>81</v>
      </c>
      <c r="O71" s="154"/>
      <c r="P71" s="154"/>
      <c r="Q71" s="154"/>
      <c r="R71" s="154"/>
      <c r="S71" s="154"/>
      <c r="T71" s="79"/>
      <c r="U71" s="79"/>
      <c r="V71" s="79"/>
      <c r="W71" s="134" t="s">
        <v>53</v>
      </c>
      <c r="X71" s="135"/>
      <c r="Y71" s="65">
        <v>40</v>
      </c>
      <c r="Z71" s="108"/>
    </row>
    <row r="72" spans="1:26" s="59" customFormat="1" ht="20" customHeight="1" thickBot="1" x14ac:dyDescent="0.25">
      <c r="A72" s="153" t="s">
        <v>82</v>
      </c>
      <c r="B72" s="154"/>
      <c r="C72" s="154"/>
      <c r="D72" s="154"/>
      <c r="E72" s="154"/>
      <c r="F72" s="155"/>
      <c r="G72" s="144" t="s">
        <v>9</v>
      </c>
      <c r="H72" s="145"/>
      <c r="I72" s="145"/>
      <c r="J72" s="66"/>
      <c r="K72" s="67"/>
      <c r="L72" s="68"/>
      <c r="M72" s="108"/>
      <c r="N72" s="153" t="s">
        <v>82</v>
      </c>
      <c r="O72" s="154"/>
      <c r="P72" s="154"/>
      <c r="Q72" s="154"/>
      <c r="R72" s="154"/>
      <c r="S72" s="155"/>
      <c r="T72" s="144" t="s">
        <v>9</v>
      </c>
      <c r="U72" s="145"/>
      <c r="V72" s="145"/>
      <c r="W72" s="66"/>
      <c r="X72" s="67"/>
      <c r="Y72" s="68"/>
      <c r="Z72" s="108"/>
    </row>
    <row r="73" spans="1:26" s="59" customFormat="1" ht="20" customHeight="1" x14ac:dyDescent="0.2">
      <c r="A73" s="156" t="s">
        <v>86</v>
      </c>
      <c r="B73" s="157"/>
      <c r="C73" s="157"/>
      <c r="D73" s="157"/>
      <c r="E73" s="157"/>
      <c r="F73" s="158"/>
      <c r="G73" s="150" t="s">
        <v>55</v>
      </c>
      <c r="H73" s="151"/>
      <c r="I73" s="152"/>
      <c r="J73" s="144" t="s">
        <v>9</v>
      </c>
      <c r="K73" s="145"/>
      <c r="L73" s="146"/>
      <c r="M73" s="108"/>
      <c r="N73" s="156" t="s">
        <v>86</v>
      </c>
      <c r="O73" s="157"/>
      <c r="P73" s="157"/>
      <c r="Q73" s="157"/>
      <c r="R73" s="157"/>
      <c r="S73" s="158"/>
      <c r="T73" s="150" t="s">
        <v>55</v>
      </c>
      <c r="U73" s="151"/>
      <c r="V73" s="152"/>
      <c r="W73" s="144" t="s">
        <v>9</v>
      </c>
      <c r="X73" s="145"/>
      <c r="Y73" s="146"/>
      <c r="Z73" s="108"/>
    </row>
    <row r="74" spans="1:26" s="59" customFormat="1" ht="20" customHeight="1" x14ac:dyDescent="0.2">
      <c r="A74" s="156"/>
      <c r="B74" s="157"/>
      <c r="C74" s="157"/>
      <c r="D74" s="157"/>
      <c r="E74" s="157"/>
      <c r="F74" s="158"/>
      <c r="G74" s="147" t="s">
        <v>97</v>
      </c>
      <c r="H74" s="148"/>
      <c r="I74" s="149"/>
      <c r="J74" s="150" t="s">
        <v>54</v>
      </c>
      <c r="K74" s="151"/>
      <c r="L74" s="152"/>
      <c r="M74" s="108"/>
      <c r="N74" s="156"/>
      <c r="O74" s="157"/>
      <c r="P74" s="157"/>
      <c r="Q74" s="157"/>
      <c r="R74" s="157"/>
      <c r="S74" s="158"/>
      <c r="T74" s="147" t="s">
        <v>97</v>
      </c>
      <c r="U74" s="148"/>
      <c r="V74" s="149"/>
      <c r="W74" s="150" t="s">
        <v>54</v>
      </c>
      <c r="X74" s="151"/>
      <c r="Y74" s="152"/>
      <c r="Z74" s="108"/>
    </row>
    <row r="75" spans="1:26" s="59" customFormat="1" ht="20" customHeight="1" x14ac:dyDescent="0.2">
      <c r="A75" s="103"/>
      <c r="B75" s="79"/>
      <c r="C75" s="79"/>
      <c r="D75" s="79"/>
      <c r="E75" s="79"/>
      <c r="F75" s="79"/>
      <c r="G75" s="61"/>
      <c r="H75" s="111"/>
      <c r="I75" s="63"/>
      <c r="J75" s="147" t="s">
        <v>97</v>
      </c>
      <c r="K75" s="148"/>
      <c r="L75" s="149"/>
      <c r="M75" s="108"/>
      <c r="N75" s="103"/>
      <c r="O75" s="79"/>
      <c r="P75" s="79"/>
      <c r="Q75" s="79"/>
      <c r="R75" s="79"/>
      <c r="S75" s="79"/>
      <c r="T75" s="61"/>
      <c r="U75" s="111"/>
      <c r="V75" s="63"/>
      <c r="W75" s="147" t="s">
        <v>97</v>
      </c>
      <c r="X75" s="148"/>
      <c r="Y75" s="149"/>
      <c r="Z75" s="108"/>
    </row>
    <row r="76" spans="1:26" s="59" customFormat="1" ht="20" customHeight="1" x14ac:dyDescent="0.2">
      <c r="A76" s="112"/>
      <c r="B76" s="80"/>
      <c r="C76" s="80"/>
      <c r="D76" s="80"/>
      <c r="E76" s="140" t="s">
        <v>84</v>
      </c>
      <c r="F76" s="141"/>
      <c r="G76" s="142" t="s">
        <v>58</v>
      </c>
      <c r="H76" s="143"/>
      <c r="I76" s="64" t="s">
        <v>20</v>
      </c>
      <c r="J76" s="62"/>
      <c r="K76" s="107"/>
      <c r="L76" s="69"/>
      <c r="M76" s="108"/>
      <c r="N76" s="112"/>
      <c r="O76" s="80"/>
      <c r="P76" s="80"/>
      <c r="Q76" s="80"/>
      <c r="R76" s="140" t="s">
        <v>84</v>
      </c>
      <c r="S76" s="141"/>
      <c r="T76" s="142" t="s">
        <v>58</v>
      </c>
      <c r="U76" s="143"/>
      <c r="V76" s="64" t="s">
        <v>20</v>
      </c>
      <c r="W76" s="62"/>
      <c r="X76" s="107"/>
      <c r="Y76" s="69"/>
      <c r="Z76" s="108"/>
    </row>
    <row r="77" spans="1:26" s="59" customFormat="1" ht="20" customHeight="1" x14ac:dyDescent="0.2">
      <c r="A77" s="112"/>
      <c r="B77" s="113"/>
      <c r="C77" s="113"/>
      <c r="D77" s="113"/>
      <c r="E77" s="140"/>
      <c r="F77" s="141"/>
      <c r="G77" s="134" t="s">
        <v>60</v>
      </c>
      <c r="H77" s="135"/>
      <c r="I77" s="70">
        <v>-100</v>
      </c>
      <c r="J77" s="62"/>
      <c r="K77" s="106" t="s">
        <v>56</v>
      </c>
      <c r="L77" s="60" t="s">
        <v>57</v>
      </c>
      <c r="M77" s="108"/>
      <c r="N77" s="112"/>
      <c r="O77" s="113"/>
      <c r="P77" s="113"/>
      <c r="Q77" s="113"/>
      <c r="R77" s="140"/>
      <c r="S77" s="141"/>
      <c r="T77" s="134" t="s">
        <v>60</v>
      </c>
      <c r="U77" s="135"/>
      <c r="V77" s="70">
        <v>-100</v>
      </c>
      <c r="W77" s="62"/>
      <c r="X77" s="106" t="s">
        <v>56</v>
      </c>
      <c r="Y77" s="60" t="s">
        <v>57</v>
      </c>
      <c r="Z77" s="108"/>
    </row>
    <row r="78" spans="1:26" s="59" customFormat="1" ht="20" customHeight="1" x14ac:dyDescent="0.2">
      <c r="A78" s="112"/>
      <c r="B78" s="113"/>
      <c r="C78" s="113"/>
      <c r="D78" s="113"/>
      <c r="E78" s="140"/>
      <c r="F78" s="141"/>
      <c r="G78" s="134" t="s">
        <v>62</v>
      </c>
      <c r="H78" s="135"/>
      <c r="I78" s="70">
        <v>-85</v>
      </c>
      <c r="J78" s="71"/>
      <c r="K78" s="138" t="s">
        <v>59</v>
      </c>
      <c r="L78" s="139"/>
      <c r="M78" s="108"/>
      <c r="N78" s="112"/>
      <c r="O78" s="113"/>
      <c r="P78" s="113"/>
      <c r="Q78" s="113"/>
      <c r="R78" s="140"/>
      <c r="S78" s="141"/>
      <c r="T78" s="134" t="s">
        <v>62</v>
      </c>
      <c r="U78" s="135"/>
      <c r="V78" s="70">
        <v>-85</v>
      </c>
      <c r="W78" s="71"/>
      <c r="X78" s="138" t="s">
        <v>59</v>
      </c>
      <c r="Y78" s="139"/>
      <c r="Z78" s="108"/>
    </row>
    <row r="79" spans="1:26" s="59" customFormat="1" ht="20" customHeight="1" x14ac:dyDescent="0.2">
      <c r="A79" s="103"/>
      <c r="B79" s="79"/>
      <c r="C79" s="79"/>
      <c r="D79" s="79"/>
      <c r="E79" s="79"/>
      <c r="F79" s="79"/>
      <c r="G79" s="134" t="s">
        <v>64</v>
      </c>
      <c r="H79" s="135"/>
      <c r="I79" s="70">
        <v>-70</v>
      </c>
      <c r="J79" s="72" t="s">
        <v>61</v>
      </c>
      <c r="K79" s="114">
        <v>-430</v>
      </c>
      <c r="L79" s="73">
        <v>-685</v>
      </c>
      <c r="M79" s="108"/>
      <c r="N79" s="103"/>
      <c r="O79" s="79"/>
      <c r="P79" s="79"/>
      <c r="Q79" s="79"/>
      <c r="R79" s="79"/>
      <c r="S79" s="79"/>
      <c r="T79" s="134" t="s">
        <v>64</v>
      </c>
      <c r="U79" s="135"/>
      <c r="V79" s="70">
        <v>-70</v>
      </c>
      <c r="W79" s="72" t="s">
        <v>61</v>
      </c>
      <c r="X79" s="114">
        <v>-430</v>
      </c>
      <c r="Y79" s="73">
        <v>-685</v>
      </c>
      <c r="Z79" s="108"/>
    </row>
    <row r="80" spans="1:26" s="59" customFormat="1" ht="20" customHeight="1" x14ac:dyDescent="0.2">
      <c r="A80" s="103"/>
      <c r="B80" s="79"/>
      <c r="C80" s="79"/>
      <c r="D80" s="136" t="s">
        <v>100</v>
      </c>
      <c r="E80" s="136"/>
      <c r="F80" s="137"/>
      <c r="G80" s="134" t="s">
        <v>66</v>
      </c>
      <c r="H80" s="135"/>
      <c r="I80" s="70">
        <v>0</v>
      </c>
      <c r="J80" s="72" t="s">
        <v>63</v>
      </c>
      <c r="K80" s="114">
        <v>-230</v>
      </c>
      <c r="L80" s="73">
        <v>-695</v>
      </c>
      <c r="M80" s="108"/>
      <c r="N80" s="103"/>
      <c r="O80" s="79"/>
      <c r="P80" s="79"/>
      <c r="Q80" s="136" t="s">
        <v>100</v>
      </c>
      <c r="R80" s="136"/>
      <c r="S80" s="137"/>
      <c r="T80" s="134" t="s">
        <v>66</v>
      </c>
      <c r="U80" s="135"/>
      <c r="V80" s="70">
        <v>0</v>
      </c>
      <c r="W80" s="72" t="s">
        <v>63</v>
      </c>
      <c r="X80" s="114">
        <v>-230</v>
      </c>
      <c r="Y80" s="73">
        <v>-695</v>
      </c>
      <c r="Z80" s="108"/>
    </row>
    <row r="81" spans="1:26" s="59" customFormat="1" ht="20" customHeight="1" x14ac:dyDescent="0.2">
      <c r="A81" s="103"/>
      <c r="B81" s="79"/>
      <c r="C81" s="79"/>
      <c r="D81" s="136"/>
      <c r="E81" s="136"/>
      <c r="F81" s="137"/>
      <c r="G81" s="134" t="s">
        <v>69</v>
      </c>
      <c r="H81" s="135"/>
      <c r="I81" s="70">
        <v>0</v>
      </c>
      <c r="J81" s="72" t="s">
        <v>65</v>
      </c>
      <c r="K81" s="114">
        <v>-585</v>
      </c>
      <c r="L81" s="73">
        <v>-790</v>
      </c>
      <c r="M81" s="108"/>
      <c r="N81" s="103"/>
      <c r="O81" s="79"/>
      <c r="P81" s="79"/>
      <c r="Q81" s="136"/>
      <c r="R81" s="136"/>
      <c r="S81" s="137"/>
      <c r="T81" s="134" t="s">
        <v>69</v>
      </c>
      <c r="U81" s="135"/>
      <c r="V81" s="70">
        <v>0</v>
      </c>
      <c r="W81" s="72" t="s">
        <v>65</v>
      </c>
      <c r="X81" s="114">
        <v>-585</v>
      </c>
      <c r="Y81" s="73">
        <v>-790</v>
      </c>
      <c r="Z81" s="108"/>
    </row>
    <row r="82" spans="1:26" s="59" customFormat="1" ht="20" customHeight="1" x14ac:dyDescent="0.2">
      <c r="A82" s="103"/>
      <c r="B82" s="79"/>
      <c r="C82" s="79"/>
      <c r="D82" s="136"/>
      <c r="E82" s="136"/>
      <c r="F82" s="137"/>
      <c r="G82" s="134" t="s">
        <v>71</v>
      </c>
      <c r="H82" s="135"/>
      <c r="I82" s="70">
        <v>5</v>
      </c>
      <c r="J82" s="72" t="s">
        <v>68</v>
      </c>
      <c r="K82" s="114">
        <v>-430</v>
      </c>
      <c r="L82" s="73">
        <v>-720</v>
      </c>
      <c r="M82" s="108"/>
      <c r="N82" s="103"/>
      <c r="O82" s="79"/>
      <c r="P82" s="79"/>
      <c r="Q82" s="136"/>
      <c r="R82" s="136"/>
      <c r="S82" s="137"/>
      <c r="T82" s="134" t="s">
        <v>71</v>
      </c>
      <c r="U82" s="135"/>
      <c r="V82" s="70">
        <v>5</v>
      </c>
      <c r="W82" s="72" t="s">
        <v>68</v>
      </c>
      <c r="X82" s="114">
        <v>-430</v>
      </c>
      <c r="Y82" s="73">
        <v>-720</v>
      </c>
      <c r="Z82" s="108"/>
    </row>
    <row r="83" spans="1:26" s="59" customFormat="1" ht="20" customHeight="1" x14ac:dyDescent="0.2">
      <c r="A83" s="103"/>
      <c r="B83" s="79"/>
      <c r="C83" s="79"/>
      <c r="D83" s="136"/>
      <c r="E83" s="136"/>
      <c r="F83" s="137"/>
      <c r="G83" s="134" t="s">
        <v>74</v>
      </c>
      <c r="H83" s="135"/>
      <c r="I83" s="70">
        <v>15</v>
      </c>
      <c r="J83" s="72" t="s">
        <v>70</v>
      </c>
      <c r="K83" s="114">
        <v>-4000</v>
      </c>
      <c r="L83" s="73">
        <v>-4000</v>
      </c>
      <c r="M83" s="108"/>
      <c r="N83" s="103"/>
      <c r="O83" s="79"/>
      <c r="P83" s="79"/>
      <c r="Q83" s="136"/>
      <c r="R83" s="136"/>
      <c r="S83" s="137"/>
      <c r="T83" s="134" t="s">
        <v>74</v>
      </c>
      <c r="U83" s="135"/>
      <c r="V83" s="70">
        <v>15</v>
      </c>
      <c r="W83" s="72" t="s">
        <v>70</v>
      </c>
      <c r="X83" s="114">
        <v>-4000</v>
      </c>
      <c r="Y83" s="73">
        <v>-4000</v>
      </c>
      <c r="Z83" s="108"/>
    </row>
    <row r="84" spans="1:26" s="59" customFormat="1" ht="20" customHeight="1" x14ac:dyDescent="0.2">
      <c r="A84" s="103"/>
      <c r="B84" s="79"/>
      <c r="C84" s="79"/>
      <c r="D84" s="136" t="s">
        <v>101</v>
      </c>
      <c r="E84" s="136"/>
      <c r="F84" s="137"/>
      <c r="G84" s="134" t="s">
        <v>75</v>
      </c>
      <c r="H84" s="135"/>
      <c r="I84" s="70">
        <v>25</v>
      </c>
      <c r="J84" s="72" t="s">
        <v>73</v>
      </c>
      <c r="K84" s="114">
        <v>-425</v>
      </c>
      <c r="L84" s="73">
        <v>-720</v>
      </c>
      <c r="M84" s="108"/>
      <c r="N84" s="103"/>
      <c r="O84" s="79"/>
      <c r="P84" s="79"/>
      <c r="Q84" s="136" t="s">
        <v>101</v>
      </c>
      <c r="R84" s="136"/>
      <c r="S84" s="137"/>
      <c r="T84" s="134" t="s">
        <v>75</v>
      </c>
      <c r="U84" s="135"/>
      <c r="V84" s="70">
        <v>25</v>
      </c>
      <c r="W84" s="72" t="s">
        <v>73</v>
      </c>
      <c r="X84" s="114">
        <v>-425</v>
      </c>
      <c r="Y84" s="73">
        <v>-720</v>
      </c>
      <c r="Z84" s="108"/>
    </row>
    <row r="85" spans="1:26" s="59" customFormat="1" ht="20" customHeight="1" x14ac:dyDescent="0.2">
      <c r="A85" s="103"/>
      <c r="B85" s="79"/>
      <c r="C85" s="79"/>
      <c r="D85" s="136"/>
      <c r="E85" s="136"/>
      <c r="F85" s="137"/>
      <c r="G85" s="134" t="s">
        <v>76</v>
      </c>
      <c r="H85" s="135"/>
      <c r="I85" s="70">
        <v>30</v>
      </c>
      <c r="J85" s="128" t="s">
        <v>104</v>
      </c>
      <c r="K85" s="129"/>
      <c r="L85" s="130"/>
      <c r="M85" s="108"/>
      <c r="N85" s="103"/>
      <c r="O85" s="79"/>
      <c r="P85" s="79"/>
      <c r="Q85" s="136"/>
      <c r="R85" s="136"/>
      <c r="S85" s="137"/>
      <c r="T85" s="134" t="s">
        <v>76</v>
      </c>
      <c r="U85" s="135"/>
      <c r="V85" s="70">
        <v>30</v>
      </c>
      <c r="W85" s="128" t="s">
        <v>104</v>
      </c>
      <c r="X85" s="129"/>
      <c r="Y85" s="130"/>
      <c r="Z85" s="108"/>
    </row>
    <row r="86" spans="1:26" s="59" customFormat="1" ht="20" customHeight="1" x14ac:dyDescent="0.2">
      <c r="A86" s="103"/>
      <c r="B86" s="79"/>
      <c r="C86" s="79"/>
      <c r="D86" s="136"/>
      <c r="E86" s="136"/>
      <c r="F86" s="137"/>
      <c r="G86" s="134" t="s">
        <v>77</v>
      </c>
      <c r="H86" s="135"/>
      <c r="I86" s="70">
        <v>35</v>
      </c>
      <c r="J86" s="128"/>
      <c r="K86" s="129"/>
      <c r="L86" s="130"/>
      <c r="M86" s="108"/>
      <c r="N86" s="103"/>
      <c r="O86" s="79"/>
      <c r="P86" s="79"/>
      <c r="Q86" s="136"/>
      <c r="R86" s="136"/>
      <c r="S86" s="137"/>
      <c r="T86" s="134" t="s">
        <v>77</v>
      </c>
      <c r="U86" s="135"/>
      <c r="V86" s="70">
        <v>35</v>
      </c>
      <c r="W86" s="128"/>
      <c r="X86" s="129"/>
      <c r="Y86" s="130"/>
      <c r="Z86" s="108"/>
    </row>
    <row r="87" spans="1:26" s="59" customFormat="1" ht="20" customHeight="1" thickBot="1" x14ac:dyDescent="0.25">
      <c r="A87" s="103"/>
      <c r="B87" s="79"/>
      <c r="C87" s="79"/>
      <c r="D87" s="79"/>
      <c r="E87" s="79"/>
      <c r="F87" s="79"/>
      <c r="G87" s="74"/>
      <c r="H87" s="75"/>
      <c r="I87" s="76"/>
      <c r="J87" s="131"/>
      <c r="K87" s="132"/>
      <c r="L87" s="133"/>
      <c r="M87" s="108"/>
      <c r="N87" s="103"/>
      <c r="O87" s="79"/>
      <c r="P87" s="79"/>
      <c r="Q87" s="79"/>
      <c r="R87" s="79"/>
      <c r="S87" s="79"/>
      <c r="T87" s="74"/>
      <c r="U87" s="75"/>
      <c r="V87" s="76"/>
      <c r="W87" s="131"/>
      <c r="X87" s="132"/>
      <c r="Y87" s="133"/>
      <c r="Z87" s="108"/>
    </row>
    <row r="88" spans="1:26" ht="20" customHeight="1" thickBot="1" x14ac:dyDescent="0.25">
      <c r="A88" s="115"/>
      <c r="B88" s="116"/>
      <c r="C88" s="117"/>
      <c r="D88" s="118"/>
      <c r="E88" s="119"/>
      <c r="F88" s="119"/>
      <c r="G88" s="118"/>
      <c r="H88" s="118"/>
      <c r="I88" s="118"/>
      <c r="J88" s="118"/>
      <c r="K88" s="120"/>
      <c r="L88" s="118"/>
      <c r="M88" s="121"/>
      <c r="N88" s="115"/>
      <c r="O88" s="116"/>
      <c r="P88" s="117"/>
      <c r="Q88" s="118"/>
      <c r="R88" s="119"/>
      <c r="S88" s="119"/>
      <c r="T88" s="118"/>
      <c r="U88" s="118"/>
      <c r="V88" s="118"/>
      <c r="W88" s="118"/>
      <c r="X88" s="120"/>
      <c r="Y88" s="118"/>
      <c r="Z88" s="121"/>
    </row>
  </sheetData>
  <sheetProtection sheet="1" objects="1" scenarios="1"/>
  <mergeCells count="138">
    <mergeCell ref="B1:L1"/>
    <mergeCell ref="O1:Y1"/>
    <mergeCell ref="B2:L2"/>
    <mergeCell ref="O2:Y2"/>
    <mergeCell ref="B8:B27"/>
    <mergeCell ref="O8:O27"/>
    <mergeCell ref="G51:I51"/>
    <mergeCell ref="J51:L51"/>
    <mergeCell ref="T51:V51"/>
    <mergeCell ref="W51:Y51"/>
    <mergeCell ref="G52:I52"/>
    <mergeCell ref="J52:L52"/>
    <mergeCell ref="T52:V52"/>
    <mergeCell ref="W52:Y52"/>
    <mergeCell ref="B28:B47"/>
    <mergeCell ref="O28:O47"/>
    <mergeCell ref="B48:L48"/>
    <mergeCell ref="O48:Y48"/>
    <mergeCell ref="B49:L49"/>
    <mergeCell ref="O49:Y49"/>
    <mergeCell ref="G56:H56"/>
    <mergeCell ref="J56:K56"/>
    <mergeCell ref="T56:U56"/>
    <mergeCell ref="W56:X56"/>
    <mergeCell ref="G57:H57"/>
    <mergeCell ref="J57:K57"/>
    <mergeCell ref="T57:U57"/>
    <mergeCell ref="W57:X57"/>
    <mergeCell ref="G53:I53"/>
    <mergeCell ref="J53:L53"/>
    <mergeCell ref="T53:V53"/>
    <mergeCell ref="W53:Y53"/>
    <mergeCell ref="G55:H55"/>
    <mergeCell ref="J55:K55"/>
    <mergeCell ref="T55:U55"/>
    <mergeCell ref="W55:X55"/>
    <mergeCell ref="G60:H60"/>
    <mergeCell ref="J60:K60"/>
    <mergeCell ref="T60:U60"/>
    <mergeCell ref="W60:X60"/>
    <mergeCell ref="G61:H61"/>
    <mergeCell ref="J61:K61"/>
    <mergeCell ref="T61:U61"/>
    <mergeCell ref="W61:X61"/>
    <mergeCell ref="G58:H58"/>
    <mergeCell ref="J58:K58"/>
    <mergeCell ref="T58:U58"/>
    <mergeCell ref="W58:X58"/>
    <mergeCell ref="G59:H59"/>
    <mergeCell ref="J59:K59"/>
    <mergeCell ref="T59:U59"/>
    <mergeCell ref="W59:X59"/>
    <mergeCell ref="G64:H64"/>
    <mergeCell ref="J64:K64"/>
    <mergeCell ref="T64:U64"/>
    <mergeCell ref="W64:X64"/>
    <mergeCell ref="G65:H65"/>
    <mergeCell ref="J65:K65"/>
    <mergeCell ref="T65:U65"/>
    <mergeCell ref="W65:X65"/>
    <mergeCell ref="G62:H62"/>
    <mergeCell ref="J62:K62"/>
    <mergeCell ref="T62:U62"/>
    <mergeCell ref="W62:X62"/>
    <mergeCell ref="G63:H63"/>
    <mergeCell ref="J63:K63"/>
    <mergeCell ref="T63:U63"/>
    <mergeCell ref="W63:X63"/>
    <mergeCell ref="A70:F70"/>
    <mergeCell ref="J70:K70"/>
    <mergeCell ref="N70:S70"/>
    <mergeCell ref="W70:X70"/>
    <mergeCell ref="A71:F71"/>
    <mergeCell ref="J71:K71"/>
    <mergeCell ref="N71:S71"/>
    <mergeCell ref="W71:X71"/>
    <mergeCell ref="A68:F68"/>
    <mergeCell ref="J68:K68"/>
    <mergeCell ref="N68:S68"/>
    <mergeCell ref="W68:X68"/>
    <mergeCell ref="A69:F69"/>
    <mergeCell ref="J69:K69"/>
    <mergeCell ref="N69:S69"/>
    <mergeCell ref="W69:X69"/>
    <mergeCell ref="G66:I69"/>
    <mergeCell ref="J66:K66"/>
    <mergeCell ref="T66:V69"/>
    <mergeCell ref="W66:X66"/>
    <mergeCell ref="J67:K67"/>
    <mergeCell ref="W67:X67"/>
    <mergeCell ref="W73:Y73"/>
    <mergeCell ref="G74:I74"/>
    <mergeCell ref="J74:L74"/>
    <mergeCell ref="T74:V74"/>
    <mergeCell ref="W74:Y74"/>
    <mergeCell ref="J75:L75"/>
    <mergeCell ref="W75:Y75"/>
    <mergeCell ref="A72:F72"/>
    <mergeCell ref="G72:I72"/>
    <mergeCell ref="N72:S72"/>
    <mergeCell ref="T72:V72"/>
    <mergeCell ref="A73:F74"/>
    <mergeCell ref="G73:I73"/>
    <mergeCell ref="J73:L73"/>
    <mergeCell ref="N73:S74"/>
    <mergeCell ref="T73:V73"/>
    <mergeCell ref="X78:Y78"/>
    <mergeCell ref="G79:H79"/>
    <mergeCell ref="T79:U79"/>
    <mergeCell ref="D80:F83"/>
    <mergeCell ref="G80:H80"/>
    <mergeCell ref="Q80:S83"/>
    <mergeCell ref="T80:U80"/>
    <mergeCell ref="G81:H81"/>
    <mergeCell ref="T81:U81"/>
    <mergeCell ref="G82:H82"/>
    <mergeCell ref="E76:F78"/>
    <mergeCell ref="G76:H76"/>
    <mergeCell ref="R76:S78"/>
    <mergeCell ref="T76:U76"/>
    <mergeCell ref="G77:H77"/>
    <mergeCell ref="T77:U77"/>
    <mergeCell ref="G78:H78"/>
    <mergeCell ref="K78:L78"/>
    <mergeCell ref="T78:U78"/>
    <mergeCell ref="W85:Y87"/>
    <mergeCell ref="G86:H86"/>
    <mergeCell ref="T86:U86"/>
    <mergeCell ref="T82:U82"/>
    <mergeCell ref="G83:H83"/>
    <mergeCell ref="T83:U83"/>
    <mergeCell ref="D84:F86"/>
    <mergeCell ref="G84:H84"/>
    <mergeCell ref="Q84:S86"/>
    <mergeCell ref="T84:U84"/>
    <mergeCell ref="G85:H85"/>
    <mergeCell ref="J85:L87"/>
    <mergeCell ref="T85:U85"/>
  </mergeCells>
  <printOptions horizontalCentered="1" verticalCentered="1"/>
  <pageMargins left="0.7" right="0.7" top="0.75" bottom="0.75" header="0.3" footer="0.3"/>
  <pageSetup scale="33" fitToWidth="2" orientation="portrait" horizontalDpi="0" verticalDpi="0"/>
  <colBreaks count="1" manualBreakCount="1">
    <brk id="13" max="8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Quick Ref Posters 16x20</vt:lpstr>
      <vt:lpstr>'2026 Quick Ref Posters 16x20'!Print_Area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 Shawn</dc:creator>
  <cp:lastModifiedBy>Wade, Shawn</cp:lastModifiedBy>
  <dcterms:created xsi:type="dcterms:W3CDTF">2026-06-11T13:43:27Z</dcterms:created>
  <dcterms:modified xsi:type="dcterms:W3CDTF">2026-06-11T16:22:17Z</dcterms:modified>
</cp:coreProperties>
</file>