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vaughn\Desktop\"/>
    </mc:Choice>
  </mc:AlternateContent>
  <bookViews>
    <workbookView xWindow="0" yWindow="0" windowWidth="28800" windowHeight="13800" activeTab="1"/>
  </bookViews>
  <sheets>
    <sheet name="FEMA EQUIPMENT RATES" sheetId="9" r:id="rId1"/>
    <sheet name="Equipment (&gt;5K)" sheetId="2" r:id="rId2"/>
    <sheet name="Rented Equipment" sheetId="10" r:id="rId3"/>
    <sheet name="Contractors" sheetId="4" r:id="rId4"/>
    <sheet name="Labor" sheetId="3" r:id="rId5"/>
    <sheet name="Paid Time Off" sheetId="7" state="hidden" r:id="rId6"/>
    <sheet name="Supplies&amp;Materials" sheetId="1" r:id="rId7"/>
  </sheets>
  <externalReferences>
    <externalReference r:id="rId8"/>
  </externalReferences>
  <definedNames>
    <definedName name="_xlnm._FilterDatabase" localSheetId="0" hidden="1">'FEMA EQUIPMENT RATES'!$B$2:$I$352</definedName>
    <definedName name="Alabama" localSheetId="2">#REF!</definedName>
    <definedName name="Alabama">#REF!</definedName>
    <definedName name="Alaska" localSheetId="2">#REF!</definedName>
    <definedName name="Alaska">#REF!</definedName>
    <definedName name="Arizona" localSheetId="2">#REF!</definedName>
    <definedName name="Arizona">#REF!</definedName>
    <definedName name="Arkansas" localSheetId="2">#REF!</definedName>
    <definedName name="Arkansas">#REF!</definedName>
    <definedName name="California" localSheetId="2">#REF!</definedName>
    <definedName name="California">#REF!</definedName>
    <definedName name="Category" localSheetId="2">#REF!</definedName>
    <definedName name="Category">#REF!</definedName>
    <definedName name="Colorado" localSheetId="2">#REF!</definedName>
    <definedName name="Colorado">#REF!</definedName>
    <definedName name="Connecticut" localSheetId="2">#REF!</definedName>
    <definedName name="Connecticut">#REF!</definedName>
    <definedName name="CostShare" localSheetId="2">#REF!</definedName>
    <definedName name="CostShare">#REF!</definedName>
    <definedName name="_xlnm.Database" localSheetId="2">#REF!</definedName>
    <definedName name="_xlnm.Database">#REF!</definedName>
    <definedName name="Delaware" localSheetId="2">#REF!</definedName>
    <definedName name="Delaware">#REF!</definedName>
    <definedName name="Disaster_Type" localSheetId="2">#REF!</definedName>
    <definedName name="Disaster_Type">#REF!</definedName>
    <definedName name="DistrictofColumbia" localSheetId="2">#REF!</definedName>
    <definedName name="DistrictofColumbia">#REF!</definedName>
    <definedName name="Equipment" localSheetId="2">#REF!</definedName>
    <definedName name="Equipment">#REF!</definedName>
    <definedName name="FEMACC">'FEMA EQUIPMENT RATES'!$B$3:$B$365</definedName>
    <definedName name="FEMACCD" localSheetId="2">'FEMA EQUIPMENT RATES'!#REF!</definedName>
    <definedName name="FEMACCD">'FEMA EQUIPMENT RATES'!#REF!</definedName>
    <definedName name="FEMACCR">'FEMA EQUIPMENT RATES'!$E$3:$E$365</definedName>
    <definedName name="FEMACCU">'FEMA EQUIPMENT RATES'!$D$3:$D$365</definedName>
    <definedName name="femacode" localSheetId="2">'FEMA EQUIPMENT RATES'!#REF!</definedName>
    <definedName name="femacode">'FEMA EQUIPMENT RATES'!#REF!</definedName>
    <definedName name="FEMAEC">'FEMA EQUIPMENT RATES'!$G$36:$G$358</definedName>
    <definedName name="FEMAECODE">'FEMA EQUIPMENT RATES'!$B$36:$B$359</definedName>
    <definedName name="FEMAEHP">'FEMA EQUIPMENT RATES'!$G$36:$G$358</definedName>
    <definedName name="FEMAEN">'FEMA EQUIPMENT RATES'!$F$36:$F$358</definedName>
    <definedName name="FEMAER">'FEMA EQUIPMENT RATES'!$E$36:$E$358</definedName>
    <definedName name="FEMAES">'FEMA EQUIPMENT RATES'!$E$36:$E$358</definedName>
    <definedName name="Florida" localSheetId="2">#REF!</definedName>
    <definedName name="Florida">#REF!</definedName>
    <definedName name="Georgia" localSheetId="2">#REF!</definedName>
    <definedName name="Georgia">#REF!</definedName>
    <definedName name="Hawaii" localSheetId="2">#REF!</definedName>
    <definedName name="Hawaii">#REF!</definedName>
    <definedName name="Idaho" localSheetId="2">#REF!</definedName>
    <definedName name="Idaho">#REF!</definedName>
    <definedName name="Illinois" localSheetId="2">#REF!</definedName>
    <definedName name="Illinois">#REF!</definedName>
    <definedName name="Indiana" localSheetId="2">#REF!</definedName>
    <definedName name="Indiana">#REF!</definedName>
    <definedName name="Iowa" localSheetId="2">#REF!</definedName>
    <definedName name="Iowa">#REF!</definedName>
    <definedName name="Kansas" localSheetId="2">#REF!</definedName>
    <definedName name="Kansas">#REF!</definedName>
    <definedName name="Kentucky" localSheetId="2">#REF!</definedName>
    <definedName name="Kentucky">#REF!</definedName>
    <definedName name="Louisiana" localSheetId="2">#REF!</definedName>
    <definedName name="Louisiana">#REF!</definedName>
    <definedName name="Maine" localSheetId="2">#REF!</definedName>
    <definedName name="Maine">#REF!</definedName>
    <definedName name="Maryland" localSheetId="2">#REF!</definedName>
    <definedName name="Maryland">#REF!</definedName>
    <definedName name="Massachusetts" localSheetId="2">#REF!</definedName>
    <definedName name="Massachusetts">#REF!</definedName>
    <definedName name="Michigan" localSheetId="2">#REF!</definedName>
    <definedName name="Michigan">#REF!</definedName>
    <definedName name="Minnesota" localSheetId="2">#REF!</definedName>
    <definedName name="Minnesota">#REF!</definedName>
    <definedName name="Mississippi" localSheetId="2">#REF!</definedName>
    <definedName name="Mississippi">#REF!</definedName>
    <definedName name="Missouri" localSheetId="2">#REF!</definedName>
    <definedName name="Missouri">#REF!</definedName>
    <definedName name="Montana" localSheetId="2">#REF!</definedName>
    <definedName name="Montana">#REF!</definedName>
    <definedName name="Nebraska" localSheetId="2">#REF!</definedName>
    <definedName name="Nebraska">#REF!</definedName>
    <definedName name="Nevada" localSheetId="2">#REF!</definedName>
    <definedName name="Nevada">#REF!</definedName>
    <definedName name="NewHampshire" localSheetId="2">#REF!</definedName>
    <definedName name="NewHampshire">#REF!</definedName>
    <definedName name="NewJersey" localSheetId="2">#REF!</definedName>
    <definedName name="NewJersey">#REF!</definedName>
    <definedName name="NewMexico" localSheetId="2">#REF!</definedName>
    <definedName name="NewMexico">#REF!</definedName>
    <definedName name="NewYork" localSheetId="2">#REF!</definedName>
    <definedName name="NewYork">#REF!</definedName>
    <definedName name="NorthCarolina" localSheetId="2">#REF!</definedName>
    <definedName name="NorthCarolina">#REF!</definedName>
    <definedName name="NorthDakota" localSheetId="2">#REF!</definedName>
    <definedName name="NorthDakota">#REF!</definedName>
    <definedName name="Ohio" localSheetId="2">#REF!</definedName>
    <definedName name="Ohio">#REF!</definedName>
    <definedName name="Oklahoma" localSheetId="2">#REF!</definedName>
    <definedName name="Oklahoma">#REF!</definedName>
    <definedName name="OPERATOR" localSheetId="2">OFFSET(#REF!,0,0,COUNTA(#REF!),1)</definedName>
    <definedName name="OPERATOR">OFFSET(#REF!,0,0,COUNTA(#REF!),1)</definedName>
    <definedName name="Oregon" localSheetId="2">#REF!</definedName>
    <definedName name="Oregon">#REF!</definedName>
    <definedName name="OTTYPE" localSheetId="2">'[1]PAYROLL DATA'!#REF!</definedName>
    <definedName name="OTTYPE">'[1]PAYROLL DATA'!#REF!</definedName>
    <definedName name="PAYROLLDATA" localSheetId="2">OFFSET(#REF!,0,0,COUNTA(#REF!),1)</definedName>
    <definedName name="PAYROLLDATA">OFFSET(#REF!,0,0,COUNTA(#REF!),1)</definedName>
    <definedName name="Pennsylvania" localSheetId="2">#REF!</definedName>
    <definedName name="Pennsylvania">#REF!</definedName>
    <definedName name="_xlnm.Print_Area" localSheetId="3">Contractors!$A$1:$K$24</definedName>
    <definedName name="_xlnm.Print_Area" localSheetId="1">'Equipment (&gt;5K)'!$A$1:$P$19</definedName>
    <definedName name="_xlnm.Print_Area" localSheetId="0">'FEMA EQUIPMENT RATES'!$A$1:$J$352</definedName>
    <definedName name="_xlnm.Print_Area" localSheetId="4">Labor!$A$1:$Q$26</definedName>
    <definedName name="_xlnm.Print_Area" localSheetId="2">'Rented Equipment'!$A$1:$N$18</definedName>
    <definedName name="_xlnm.Print_Area" localSheetId="6">'Supplies&amp;Materials'!$A$1:$N$48</definedName>
    <definedName name="_xlnm.Print_Titles" localSheetId="0">'FEMA EQUIPMENT RATES'!$1:$2</definedName>
    <definedName name="ProjectType" localSheetId="2">#REF!</definedName>
    <definedName name="ProjectType">#REF!</definedName>
    <definedName name="PuertoRico" localSheetId="2">#REF!</definedName>
    <definedName name="PuertoRico">#REF!</definedName>
    <definedName name="RhodeIsland" localSheetId="2">#REF!</definedName>
    <definedName name="RhodeIsland">#REF!</definedName>
    <definedName name="SouthCarolina" localSheetId="2">#REF!</definedName>
    <definedName name="SouthCarolina">#REF!</definedName>
    <definedName name="SouthDakota" localSheetId="2">#REF!</definedName>
    <definedName name="SouthDakota">#REF!</definedName>
    <definedName name="States" localSheetId="2">#REF!</definedName>
    <definedName name="States">#REF!</definedName>
    <definedName name="Tennessee" localSheetId="2">#REF!</definedName>
    <definedName name="Tennessee">#REF!</definedName>
    <definedName name="Texas" localSheetId="2">#REF!</definedName>
    <definedName name="Texas">#REF!</definedName>
    <definedName name="Utah" localSheetId="2">#REF!</definedName>
    <definedName name="Utah">#REF!</definedName>
    <definedName name="Vermont" localSheetId="2">#REF!</definedName>
    <definedName name="Vermont">#REF!</definedName>
    <definedName name="Virginia" localSheetId="2">#REF!</definedName>
    <definedName name="Virginia">#REF!</definedName>
    <definedName name="Washington" localSheetId="2">#REF!</definedName>
    <definedName name="Washington">#REF!</definedName>
    <definedName name="WestVirginia" localSheetId="2">#REF!</definedName>
    <definedName name="WestVirginia">#REF!</definedName>
    <definedName name="Wisconsin" localSheetId="2">#REF!</definedName>
    <definedName name="Wisconsin">#REF!</definedName>
    <definedName name="Wyoming" localSheetId="2">#REF!</definedName>
    <definedName name="Wyoming">#REF!</definedName>
    <definedName name="Yes_No" localSheetId="2">#REF!</definedName>
    <definedName name="Yes_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E9" i="10" l="1"/>
  <c r="E48" i="1"/>
  <c r="E47" i="1"/>
  <c r="E46" i="1"/>
  <c r="E45" i="1"/>
  <c r="E44" i="1"/>
  <c r="E43" i="1"/>
  <c r="E42" i="1"/>
  <c r="E41" i="1"/>
  <c r="E40" i="1"/>
  <c r="E39" i="1"/>
  <c r="E38" i="1"/>
  <c r="E37" i="1"/>
  <c r="E36" i="1"/>
  <c r="E35" i="1"/>
  <c r="E34" i="1"/>
  <c r="E33" i="1"/>
  <c r="K26" i="3"/>
  <c r="N26" i="3" s="1"/>
  <c r="K25" i="3"/>
  <c r="N25" i="3" s="1"/>
  <c r="K24" i="3"/>
  <c r="N24" i="3" s="1"/>
  <c r="K23" i="3"/>
  <c r="N23" i="3" s="1"/>
  <c r="K22" i="3"/>
  <c r="N22" i="3" s="1"/>
  <c r="K21" i="3"/>
  <c r="N21" i="3" s="1"/>
  <c r="K20" i="3"/>
  <c r="N20" i="3" s="1"/>
  <c r="K19" i="3"/>
  <c r="N19" i="3" s="1"/>
  <c r="K18" i="3"/>
  <c r="N18" i="3" s="1"/>
  <c r="K17" i="3"/>
  <c r="N17" i="3" s="1"/>
  <c r="K16" i="3"/>
  <c r="N16" i="3" s="1"/>
  <c r="K15" i="3"/>
  <c r="N15" i="3" s="1"/>
  <c r="K14" i="3"/>
  <c r="N14" i="3" s="1"/>
  <c r="K13" i="3"/>
  <c r="N13" i="3" s="1"/>
  <c r="K12" i="3"/>
  <c r="N12" i="3" s="1"/>
  <c r="K11" i="3"/>
  <c r="N11" i="3" s="1"/>
  <c r="E18" i="10"/>
  <c r="E17" i="10"/>
  <c r="E16" i="10"/>
  <c r="E15" i="10"/>
  <c r="E14" i="10"/>
  <c r="E13" i="10"/>
  <c r="E12" i="10"/>
  <c r="E11" i="10"/>
  <c r="E10" i="10"/>
  <c r="F18" i="2"/>
  <c r="F17" i="2"/>
  <c r="F16" i="2"/>
  <c r="F15" i="2"/>
  <c r="F14" i="2"/>
  <c r="F13" i="2"/>
  <c r="F12" i="2"/>
  <c r="F11" i="2"/>
  <c r="F10" i="2"/>
  <c r="E9" i="3" l="1"/>
  <c r="F9" i="3" s="1"/>
  <c r="G9" i="3" s="1"/>
  <c r="H9" i="3" s="1"/>
  <c r="I9" i="3" s="1"/>
  <c r="J9" i="3" s="1"/>
  <c r="E24" i="1"/>
  <c r="E23" i="1"/>
  <c r="E22" i="1"/>
  <c r="E21" i="1"/>
  <c r="E20" i="1"/>
  <c r="E19" i="1"/>
  <c r="E18" i="1"/>
  <c r="E17" i="1"/>
  <c r="E16" i="1"/>
  <c r="E15" i="1"/>
  <c r="E14" i="1"/>
  <c r="E13" i="1"/>
  <c r="E12" i="1"/>
  <c r="E11" i="1"/>
  <c r="E10" i="1"/>
  <c r="E9" i="1"/>
</calcChain>
</file>

<file path=xl/sharedStrings.xml><?xml version="1.0" encoding="utf-8"?>
<sst xmlns="http://schemas.openxmlformats.org/spreadsheetml/2006/main" count="1634" uniqueCount="593">
  <si>
    <t xml:space="preserve"> Insert the date the cost codes were updated:               </t>
  </si>
  <si>
    <t>Cost Code</t>
  </si>
  <si>
    <t>Cost Code Description</t>
  </si>
  <si>
    <t>Unit</t>
  </si>
  <si>
    <t>Unit Price</t>
  </si>
  <si>
    <t>Detailed Description</t>
  </si>
  <si>
    <t>HP</t>
  </si>
  <si>
    <t>Capacity</t>
  </si>
  <si>
    <t>Date Updated</t>
  </si>
  <si>
    <t>0000</t>
  </si>
  <si>
    <t>WORK COMPLETED</t>
  </si>
  <si>
    <t>LS</t>
  </si>
  <si>
    <t>$ 0.00</t>
  </si>
  <si>
    <t>WORK TO BE COMPLETED</t>
  </si>
  <si>
    <t>0909</t>
  </si>
  <si>
    <t>MITIGATION</t>
  </si>
  <si>
    <t>406 MITIGATION</t>
  </si>
  <si>
    <t>CEF COST ESTIMATE</t>
  </si>
  <si>
    <t>CONTRACT</t>
  </si>
  <si>
    <t>CONTRACT COSTS</t>
  </si>
  <si>
    <t>RENTED EQUIPMENT</t>
  </si>
  <si>
    <t>LABOR, O/T W/O BENEFITS</t>
  </si>
  <si>
    <t>LABOR, W/O BENEFITS</t>
  </si>
  <si>
    <t>LABOR</t>
  </si>
  <si>
    <t>EQUIPMENT</t>
  </si>
  <si>
    <t>MATERIAL</t>
  </si>
  <si>
    <t>LABORER  REGULAR TIME</t>
  </si>
  <si>
    <t>HR</t>
  </si>
  <si>
    <t>LABORER  OVERTIME</t>
  </si>
  <si>
    <t>EQUIPMENT OPERATOR  REGULAR TIME</t>
  </si>
  <si>
    <t>EQUIPMENT OPERATOR  OVERTIME</t>
  </si>
  <si>
    <t>WORKING FOREMAN  REGULAR TIME</t>
  </si>
  <si>
    <t>WORKING FOREMAN  OVERTIME</t>
  </si>
  <si>
    <t>EXTRA HIRE W/PAYROLL ADDITIVES  REGULAR TIME</t>
  </si>
  <si>
    <t>EXTRA HIRE  W/PAYROLL ADDITIVES  OVERTIME</t>
  </si>
  <si>
    <t>FIREFIGHTERS  OVERTIME</t>
  </si>
  <si>
    <t>POLICE  OVERTIME</t>
  </si>
  <si>
    <t>DISPATCHER  OVERTIME</t>
  </si>
  <si>
    <t>CONTRACT LABOR</t>
  </si>
  <si>
    <t>CONTRACTUAL SERVICE</t>
  </si>
  <si>
    <t>DEDUCT ACTUAL INSURANCE PROCEEDS - LS</t>
  </si>
  <si>
    <t>If the building is insured against the damage caused by the disaster, deduct the insurance proceeds from total damage.  Deductible is always eligible.</t>
  </si>
  <si>
    <t>DEDUCT ANTICIPATED INSURANCE PROCEEDS - LS</t>
  </si>
  <si>
    <t>INSURANCE PROCEEDS (ANTICIPATED)</t>
  </si>
  <si>
    <t>MANDATORY NFIP REDUCTION - MAXIMUM PROCEEDS AVAILABLE - LS</t>
  </si>
  <si>
    <t>MANDATORY NFIP REDUCTION - MAXIMUM PROCEEDS AVAILABLE</t>
  </si>
  <si>
    <t>PREVIOUS DISASTER INSURANCE PURCHASE REQUIREMENT - LS</t>
  </si>
  <si>
    <t>PREVIOUS DISASTER INSURANCE PURCHASE REQUIREMENT</t>
  </si>
  <si>
    <t>DEDUCT ACTUAL FLOOD INSURANCE PROCEEDS - LS</t>
  </si>
  <si>
    <t>DEDUCT ACTUAL FLOOD INSURANCE PROCEEDS</t>
  </si>
  <si>
    <t>DEDUCT ANTICIPATED FLOOD INSURANCE PROCEEDS - LS</t>
  </si>
  <si>
    <t>DEDUCT ANTICIPATED FLOOD INSURANCE PROCEEDS</t>
  </si>
  <si>
    <t>BEGIN EQUIPMENT RATES HERE</t>
  </si>
  <si>
    <t>Aerial Lift, Self-Propelled</t>
  </si>
  <si>
    <t>hour</t>
  </si>
  <si>
    <t>Max. Platform Height - Articulated, Telescoping, Scissor.</t>
  </si>
  <si>
    <t>to 15</t>
  </si>
  <si>
    <t>37 ft</t>
  </si>
  <si>
    <t>to 30</t>
  </si>
  <si>
    <t>60 ft</t>
  </si>
  <si>
    <t>to 50</t>
  </si>
  <si>
    <t>70 ft</t>
  </si>
  <si>
    <t>Max. Platform Height - Articulated and Telescoping.</t>
  </si>
  <si>
    <t>to 85</t>
  </si>
  <si>
    <t>125 ft</t>
  </si>
  <si>
    <t>to 130</t>
  </si>
  <si>
    <t>150 ft</t>
  </si>
  <si>
    <t>Aerial Lift, Truck Mntd</t>
  </si>
  <si>
    <t>Max. Platform Height - Articulated and Telescoping. Add to Truck rate for total rate.</t>
  </si>
  <si>
    <t>40 ft</t>
  </si>
  <si>
    <t>61 ft</t>
  </si>
  <si>
    <t>80 ft</t>
  </si>
  <si>
    <t>100 ft</t>
  </si>
  <si>
    <t>Air Compressor</t>
  </si>
  <si>
    <t>Air Delivery - Hoses included</t>
  </si>
  <si>
    <t>to 10</t>
  </si>
  <si>
    <t>41 cfm</t>
  </si>
  <si>
    <t>103 cfm</t>
  </si>
  <si>
    <t>130 cfm</t>
  </si>
  <si>
    <t>to 90</t>
  </si>
  <si>
    <t>175 cfm</t>
  </si>
  <si>
    <t>to 145</t>
  </si>
  <si>
    <t>400 cfm</t>
  </si>
  <si>
    <t>to 230</t>
  </si>
  <si>
    <t>575 cfm</t>
  </si>
  <si>
    <t>to 355</t>
  </si>
  <si>
    <t>1100 cfm</t>
  </si>
  <si>
    <t>to 500</t>
  </si>
  <si>
    <t>1600 cfm</t>
  </si>
  <si>
    <t>Ambulance</t>
  </si>
  <si>
    <t>to 150</t>
  </si>
  <si>
    <t>to 210</t>
  </si>
  <si>
    <t>Auger, Portable</t>
  </si>
  <si>
    <t>Hole Diameter</t>
  </si>
  <si>
    <t>to 6</t>
  </si>
  <si>
    <t>16 in</t>
  </si>
  <si>
    <t>to 13</t>
  </si>
  <si>
    <t>18 in</t>
  </si>
  <si>
    <t>Auger, Tractor Mntd</t>
  </si>
  <si>
    <t>Max. Auger Diameter - Includes digger, boom and mounting hardware. Add to Tractor rate for total rate.</t>
  </si>
  <si>
    <t>36 in</t>
  </si>
  <si>
    <t>Auger, Truck Mntd</t>
  </si>
  <si>
    <t>Max. Auger Size - Includes digger, boom and mounting hardware. Add to Truck rate for total rate.</t>
  </si>
  <si>
    <t>to 100</t>
  </si>
  <si>
    <t>24 in</t>
  </si>
  <si>
    <t>Automobile</t>
  </si>
  <si>
    <t>mile</t>
  </si>
  <si>
    <t>Transporting people</t>
  </si>
  <si>
    <t>Transporting cargo</t>
  </si>
  <si>
    <t>Automobile, Police</t>
  </si>
  <si>
    <t>Patrolling</t>
  </si>
  <si>
    <t>to 250</t>
  </si>
  <si>
    <t>Stationary with engine running</t>
  </si>
  <si>
    <t>Barge, Deck</t>
  </si>
  <si>
    <t>Size</t>
  </si>
  <si>
    <t>50'x35'x7.25'</t>
  </si>
  <si>
    <t>50'x35'x9'</t>
  </si>
  <si>
    <t>120'x45'x10'</t>
  </si>
  <si>
    <t>160'x45'x11'</t>
  </si>
  <si>
    <t>Board, Arrow</t>
  </si>
  <si>
    <t>Trailer Mounted</t>
  </si>
  <si>
    <t>to 8</t>
  </si>
  <si>
    <t>Board, Message</t>
  </si>
  <si>
    <t>to 5</t>
  </si>
  <si>
    <t>Boat, Push</t>
  </si>
  <si>
    <t>Size - Flat hull</t>
  </si>
  <si>
    <t>to 435</t>
  </si>
  <si>
    <t>45'x21'x6'</t>
  </si>
  <si>
    <t>to 525</t>
  </si>
  <si>
    <t>54'x21'x6'</t>
  </si>
  <si>
    <t>to 705</t>
  </si>
  <si>
    <t>58'x24'x7.5'</t>
  </si>
  <si>
    <t>to 870</t>
  </si>
  <si>
    <t>64'x25'x8'</t>
  </si>
  <si>
    <t>Boat, Row</t>
  </si>
  <si>
    <t>Heavy duty</t>
  </si>
  <si>
    <t>Boat, Runabout</t>
  </si>
  <si>
    <t>Size - Outboard</t>
  </si>
  <si>
    <t>13'x5'</t>
  </si>
  <si>
    <t>Boat, Tender</t>
  </si>
  <si>
    <t>Size - Inboard with 360 degree drive</t>
  </si>
  <si>
    <t>14'x7'</t>
  </si>
  <si>
    <t>Boat, Tow</t>
  </si>
  <si>
    <t>Size - Steel</t>
  </si>
  <si>
    <t>55'x20'x5'</t>
  </si>
  <si>
    <t>to 1050</t>
  </si>
  <si>
    <t>60'x21'x5'</t>
  </si>
  <si>
    <t>to 1350</t>
  </si>
  <si>
    <t>70'x30'x7.5'</t>
  </si>
  <si>
    <t>to 2000</t>
  </si>
  <si>
    <t>120'x34'x8'</t>
  </si>
  <si>
    <t>Boat, Tug</t>
  </si>
  <si>
    <t>Length</t>
  </si>
  <si>
    <t>16 ft</t>
  </si>
  <si>
    <t>to 175</t>
  </si>
  <si>
    <t>18 ft</t>
  </si>
  <si>
    <t>26 ft</t>
  </si>
  <si>
    <t>to 380</t>
  </si>
  <si>
    <t>to 700</t>
  </si>
  <si>
    <t>51 ft</t>
  </si>
  <si>
    <t>Breaker, Pavement, Hand-Held</t>
  </si>
  <si>
    <t>Weight</t>
  </si>
  <si>
    <t>25-90 lb</t>
  </si>
  <si>
    <t>Breaker, Pavement</t>
  </si>
  <si>
    <t>to 70</t>
  </si>
  <si>
    <t>Broom, Pavement</t>
  </si>
  <si>
    <t>Broom Length</t>
  </si>
  <si>
    <t>to 35</t>
  </si>
  <si>
    <t>72 in</t>
  </si>
  <si>
    <t>96 in</t>
  </si>
  <si>
    <t>Broom, Pavement, Mntd</t>
  </si>
  <si>
    <t>Broom Length - Add to Prime Mover rate for total rate.</t>
  </si>
  <si>
    <t>to 18</t>
  </si>
  <si>
    <t>Broom, Pavement, Pull</t>
  </si>
  <si>
    <t>to 20</t>
  </si>
  <si>
    <t>84 in</t>
  </si>
  <si>
    <t>Bucket, Clamshell</t>
  </si>
  <si>
    <t>Capacity - Includes teeth. Does not include Clamshell &amp; Dragline.</t>
  </si>
  <si>
    <t>1.0 CY</t>
  </si>
  <si>
    <t>2.5 CY</t>
  </si>
  <si>
    <t>5.0 CY</t>
  </si>
  <si>
    <t>7.5 CY</t>
  </si>
  <si>
    <t>Bucket, Dragline</t>
  </si>
  <si>
    <t>Capacity - Does not include Clamshell &amp; Dragline.</t>
  </si>
  <si>
    <t>2.0 CY</t>
  </si>
  <si>
    <t>10 CY</t>
  </si>
  <si>
    <t>14 CY</t>
  </si>
  <si>
    <t>Bus</t>
  </si>
  <si>
    <t>to 300</t>
  </si>
  <si>
    <t>Chain Saw</t>
  </si>
  <si>
    <t>Bar Length</t>
  </si>
  <si>
    <t xml:space="preserve">Bar Length </t>
  </si>
  <si>
    <t>25 in</t>
  </si>
  <si>
    <t>Chain Saw, Pole</t>
  </si>
  <si>
    <t>Bar Size</t>
  </si>
  <si>
    <t>Chipper, Brush</t>
  </si>
  <si>
    <t>Chipping Capacity - Trailer Mounted</t>
  </si>
  <si>
    <t>6 in</t>
  </si>
  <si>
    <t>to 65</t>
  </si>
  <si>
    <t>9 in</t>
  </si>
  <si>
    <t>12 in</t>
  </si>
  <si>
    <t>to 125</t>
  </si>
  <si>
    <t>15 in</t>
  </si>
  <si>
    <t>to 200</t>
  </si>
  <si>
    <t>Clamshell &amp; Dragline, Crawler</t>
  </si>
  <si>
    <t>Bucket not included in rate</t>
  </si>
  <si>
    <t>to 235</t>
  </si>
  <si>
    <t>149,999 lb</t>
  </si>
  <si>
    <t>to 520</t>
  </si>
  <si>
    <t>250,000 lb</t>
  </si>
  <si>
    <t>Clamshell &amp; Dragline, Truck</t>
  </si>
  <si>
    <t>to 240</t>
  </si>
  <si>
    <t>Cleaner, Sewer/Catch Basin</t>
  </si>
  <si>
    <t>Hopper Capacity - Truck Mounted. Add to Truck rate for total rate.</t>
  </si>
  <si>
    <t>5 CY</t>
  </si>
  <si>
    <t>Compactor</t>
  </si>
  <si>
    <t>Compactor, Towed, Vibratory Drum</t>
  </si>
  <si>
    <t>to 45</t>
  </si>
  <si>
    <t>Compactor, Vibratory, Drum</t>
  </si>
  <si>
    <t>to 75</t>
  </si>
  <si>
    <t>Compactor, Pneumatic, Wheel</t>
  </si>
  <si>
    <t>Compactor, Sanitation</t>
  </si>
  <si>
    <t>to 400</t>
  </si>
  <si>
    <t>to 535</t>
  </si>
  <si>
    <t>Compactor, Towed, Pneumatic, Wheel</t>
  </si>
  <si>
    <t>Add to Prime Mover rate for total rate</t>
  </si>
  <si>
    <t>10000 lb</t>
  </si>
  <si>
    <t>Compactor, Towed, Drum Static</t>
  </si>
  <si>
    <t>20000 lb</t>
  </si>
  <si>
    <t>Crane</t>
  </si>
  <si>
    <t>Max. Lift Capacity</t>
  </si>
  <si>
    <t>to 80</t>
  </si>
  <si>
    <t>8 MT</t>
  </si>
  <si>
    <t>15 MT</t>
  </si>
  <si>
    <t>50 MT</t>
  </si>
  <si>
    <t>70 MT</t>
  </si>
  <si>
    <t>to 350</t>
  </si>
  <si>
    <t>110 MT</t>
  </si>
  <si>
    <t>Crane, Truck Mntd</t>
  </si>
  <si>
    <t>Max. Lift Capacity - Add to Truck rate for total rate.</t>
  </si>
  <si>
    <t>24000 lb</t>
  </si>
  <si>
    <t>36000 lb</t>
  </si>
  <si>
    <t>60000 lb</t>
  </si>
  <si>
    <t>Cutter, Brush</t>
  </si>
  <si>
    <t>Cutter Size</t>
  </si>
  <si>
    <t>8 ft</t>
  </si>
  <si>
    <t>to 190</t>
  </si>
  <si>
    <t>to 245</t>
  </si>
  <si>
    <t>10 ft</t>
  </si>
  <si>
    <t>Derrick, Hydraulic Digger</t>
  </si>
  <si>
    <t>Max. Boom Length - Includes hydraulic pole alignment attachment. Add to Truck rate.</t>
  </si>
  <si>
    <t>90 ft</t>
  </si>
  <si>
    <t>Distributor, Asphalt</t>
  </si>
  <si>
    <t>Tank Capacity - Trailer Mounted. Includes burners, insulated tank, and circulating spray bar.</t>
  </si>
  <si>
    <t>500 gal</t>
  </si>
  <si>
    <t>Tank Capacity - Truck Mounted. Includes burners, insulated tank, and circulating spray bar. Add to Truck rate.</t>
  </si>
  <si>
    <t>1000 gal</t>
  </si>
  <si>
    <t>4000 gal</t>
  </si>
  <si>
    <t>Dozer, Crawler</t>
  </si>
  <si>
    <t>to 105</t>
  </si>
  <si>
    <t>to 160</t>
  </si>
  <si>
    <t>to 360</t>
  </si>
  <si>
    <t>to 565</t>
  </si>
  <si>
    <t>to 850</t>
  </si>
  <si>
    <t>Dozer, Wheel</t>
  </si>
  <si>
    <t>to 625</t>
  </si>
  <si>
    <t>Excavator, Hydraulic</t>
  </si>
  <si>
    <t>Bucket Capacity - Crawler, Truck &amp; Wheel. Includes bucket.</t>
  </si>
  <si>
    <t>0.5 CY</t>
  </si>
  <si>
    <t>1.5 CY</t>
  </si>
  <si>
    <t>to 265</t>
  </si>
  <si>
    <t>to 420</t>
  </si>
  <si>
    <t>4.5 CY</t>
  </si>
  <si>
    <t>to 650</t>
  </si>
  <si>
    <t>to 1000</t>
  </si>
  <si>
    <t>12 CY</t>
  </si>
  <si>
    <t>Feeder, Grizzly</t>
  </si>
  <si>
    <t>to 55</t>
  </si>
  <si>
    <t>Fork Lift</t>
  </si>
  <si>
    <t>11,75</t>
  </si>
  <si>
    <t>to 60</t>
  </si>
  <si>
    <t>6000 lb</t>
  </si>
  <si>
    <t>12000 lb</t>
  </si>
  <si>
    <t>to 140</t>
  </si>
  <si>
    <t>18000 lb</t>
  </si>
  <si>
    <t>to 215</t>
  </si>
  <si>
    <t>50000 lb</t>
  </si>
  <si>
    <t>Generator</t>
  </si>
  <si>
    <t>Prime Output</t>
  </si>
  <si>
    <t>5.5 kW</t>
  </si>
  <si>
    <t>to 25</t>
  </si>
  <si>
    <t>16 kW</t>
  </si>
  <si>
    <t>43 kW</t>
  </si>
  <si>
    <t>100 kW</t>
  </si>
  <si>
    <t>150 kW</t>
  </si>
  <si>
    <t>210 kW</t>
  </si>
  <si>
    <t>280 kW</t>
  </si>
  <si>
    <t>350 kW</t>
  </si>
  <si>
    <t>to 750</t>
  </si>
  <si>
    <t>530 kW</t>
  </si>
  <si>
    <t>710 kW</t>
  </si>
  <si>
    <t>to 1500</t>
  </si>
  <si>
    <t>1100 kW</t>
  </si>
  <si>
    <t>to 3000</t>
  </si>
  <si>
    <t>2500 kW</t>
  </si>
  <si>
    <t>Golf Cart</t>
  </si>
  <si>
    <t>2 person</t>
  </si>
  <si>
    <t>Graders</t>
  </si>
  <si>
    <t>Moldboard Size - Includes Rigid and Articulate equipment.</t>
  </si>
  <si>
    <t>to 110</t>
  </si>
  <si>
    <t>12 ft</t>
  </si>
  <si>
    <t>to 225</t>
  </si>
  <si>
    <t>14 ft</t>
  </si>
  <si>
    <t>Hose, Discharge</t>
  </si>
  <si>
    <t>Diameter - Per 25 foot length. Includes couplings.</t>
  </si>
  <si>
    <t>3 in</t>
  </si>
  <si>
    <t>4 in</t>
  </si>
  <si>
    <t>8 in</t>
  </si>
  <si>
    <t>Hose, Suction</t>
  </si>
  <si>
    <t>Jackhammer (Dry)</t>
  </si>
  <si>
    <t>Weight Class</t>
  </si>
  <si>
    <t>25-45 lb</t>
  </si>
  <si>
    <t>Jackhammer (Wet)</t>
  </si>
  <si>
    <t>30-55 lb</t>
  </si>
  <si>
    <t>Loader, Crawler</t>
  </si>
  <si>
    <t>Bucket Capacity - Includes bucket</t>
  </si>
  <si>
    <t>to 32</t>
  </si>
  <si>
    <t>1 CY</t>
  </si>
  <si>
    <t>to 118</t>
  </si>
  <si>
    <t>2 CY</t>
  </si>
  <si>
    <t>to 178</t>
  </si>
  <si>
    <t>3 CY</t>
  </si>
  <si>
    <t>to 238</t>
  </si>
  <si>
    <t>4 CY</t>
  </si>
  <si>
    <t>Loader, Skid-Steer</t>
  </si>
  <si>
    <t>Operating Capacity</t>
  </si>
  <si>
    <t>1000 lb</t>
  </si>
  <si>
    <t>2000 lb</t>
  </si>
  <si>
    <t>3000 lb</t>
  </si>
  <si>
    <t>Loader, Tractor, Wheel</t>
  </si>
  <si>
    <t>to 81</t>
  </si>
  <si>
    <t>Loader, Wheel</t>
  </si>
  <si>
    <t>Bucket Capacity</t>
  </si>
  <si>
    <t>to 38</t>
  </si>
  <si>
    <t>to 152</t>
  </si>
  <si>
    <t>to 305</t>
  </si>
  <si>
    <t>6 CY</t>
  </si>
  <si>
    <t>7 CY</t>
  </si>
  <si>
    <t>to 530</t>
  </si>
  <si>
    <t>8 CY</t>
  </si>
  <si>
    <t>Loader-Backhoe, Wheel</t>
  </si>
  <si>
    <t>Loader Bucket Capacity - Loader and Backhoe Buckets included.</t>
  </si>
  <si>
    <t>to 40</t>
  </si>
  <si>
    <t>to 95</t>
  </si>
  <si>
    <t>to 115</t>
  </si>
  <si>
    <t>1.75 CY</t>
  </si>
  <si>
    <t>Mixer, Concrete Portable</t>
  </si>
  <si>
    <t>Batching Capacity</t>
  </si>
  <si>
    <t>10 cft</t>
  </si>
  <si>
    <t>12 cft</t>
  </si>
  <si>
    <t>Mixer, Concrete, Trailer Mntd</t>
  </si>
  <si>
    <t>11 cft</t>
  </si>
  <si>
    <t>16 cft</t>
  </si>
  <si>
    <t>Motorcycle, Police</t>
  </si>
  <si>
    <t>Mulcher, Trailer Mntd</t>
  </si>
  <si>
    <t>Working Capacity</t>
  </si>
  <si>
    <t>7 tph</t>
  </si>
  <si>
    <t>10 tph</t>
  </si>
  <si>
    <t>to 120</t>
  </si>
  <si>
    <t>20 tph</t>
  </si>
  <si>
    <t>Paver, Asphalt, Towed</t>
  </si>
  <si>
    <t>Does not include Prime Mover</t>
  </si>
  <si>
    <t>Paver, Asphalt</t>
  </si>
  <si>
    <t>Includes wheel and crawler equipment</t>
  </si>
  <si>
    <t>Pick-up, Asphalt</t>
  </si>
  <si>
    <t>to 275</t>
  </si>
  <si>
    <t>Plow, Cable</t>
  </si>
  <si>
    <t>Plow Depth</t>
  </si>
  <si>
    <t>48 in</t>
  </si>
  <si>
    <t>Plow, Snow, Grader Mntd</t>
  </si>
  <si>
    <t>Width - Add to Grader for total rate</t>
  </si>
  <si>
    <t>to 10 ft</t>
  </si>
  <si>
    <t>to 14 ft</t>
  </si>
  <si>
    <t>Plow, Snow, Truck Mntd</t>
  </si>
  <si>
    <t>to 15 ft</t>
  </si>
  <si>
    <t>Width - With leveling wing. Add to Truck rate for total rate.</t>
  </si>
  <si>
    <t>Pump</t>
  </si>
  <si>
    <t>Does not include Hoses</t>
  </si>
  <si>
    <t>to 4</t>
  </si>
  <si>
    <t>to 425</t>
  </si>
  <si>
    <t>to 575</t>
  </si>
  <si>
    <t>Saw, Concrete</t>
  </si>
  <si>
    <t>Blade Diameter</t>
  </si>
  <si>
    <t>to 14</t>
  </si>
  <si>
    <t>14 in</t>
  </si>
  <si>
    <t>26 in</t>
  </si>
  <si>
    <t>Saw, Rock</t>
  </si>
  <si>
    <t>Scraper</t>
  </si>
  <si>
    <t>Scraper Capacity</t>
  </si>
  <si>
    <t>16 CY</t>
  </si>
  <si>
    <t>to 365</t>
  </si>
  <si>
    <t>23 CY</t>
  </si>
  <si>
    <t>to 475</t>
  </si>
  <si>
    <t>34 CY</t>
  </si>
  <si>
    <t>to 600</t>
  </si>
  <si>
    <t>44 CY</t>
  </si>
  <si>
    <t>Snow Blower</t>
  </si>
  <si>
    <t>2,000 tph</t>
  </si>
  <si>
    <t>2,500 tph</t>
  </si>
  <si>
    <t>3,500 tph</t>
  </si>
  <si>
    <t>Snow Blower, Truck Mntd</t>
  </si>
  <si>
    <t>Capacity - Does not include Truck</t>
  </si>
  <si>
    <t>600 tph</t>
  </si>
  <si>
    <t>1400 tph</t>
  </si>
  <si>
    <t>to 340</t>
  </si>
  <si>
    <t>2000 tph</t>
  </si>
  <si>
    <t>2500 tph</t>
  </si>
  <si>
    <t>Snow Thrower, Walk Behind</t>
  </si>
  <si>
    <t>Cutting Width</t>
  </si>
  <si>
    <t>60 in</t>
  </si>
  <si>
    <t>Sprayer, Seed</t>
  </si>
  <si>
    <t>Working Capacity - Trailer &amp; Truck mounted. Does not include Prime Mover.</t>
  </si>
  <si>
    <t>750 gal</t>
  </si>
  <si>
    <t>1250 gal</t>
  </si>
  <si>
    <t>3500 gal</t>
  </si>
  <si>
    <t>Spreader, Chemical</t>
  </si>
  <si>
    <t>Capacity - Trailer &amp; Truck mounted. Does not include Prime Mover.</t>
  </si>
  <si>
    <t>Spreader, Chip</t>
  </si>
  <si>
    <t xml:space="preserve">Spread Hopper Width </t>
  </si>
  <si>
    <t>12.5 ft</t>
  </si>
  <si>
    <t>16.5 ft</t>
  </si>
  <si>
    <t>Spreader, Chip, Mntd</t>
  </si>
  <si>
    <t>Hopper Size - Trailer &amp; Truck mounted</t>
  </si>
  <si>
    <t>Spreader, Sand</t>
  </si>
  <si>
    <t>Mounting</t>
  </si>
  <si>
    <t>Tailgate, Chassis</t>
  </si>
  <si>
    <t>Dump Body</t>
  </si>
  <si>
    <t>Truck (10 yd)</t>
  </si>
  <si>
    <t>Striper</t>
  </si>
  <si>
    <t>Paint Capacity</t>
  </si>
  <si>
    <t>to 22</t>
  </si>
  <si>
    <t>40 gal</t>
  </si>
  <si>
    <t>90 gal</t>
  </si>
  <si>
    <t>to 122</t>
  </si>
  <si>
    <t>120 gal</t>
  </si>
  <si>
    <t>Striper, Truck Mntd</t>
  </si>
  <si>
    <t>to 460</t>
  </si>
  <si>
    <t>Striper, Walk-behind</t>
  </si>
  <si>
    <t>12 gal</t>
  </si>
  <si>
    <t>Sweeper, Pavement</t>
  </si>
  <si>
    <t>Trailer, Dump</t>
  </si>
  <si>
    <t>Capacity - Does not include Prime Mover</t>
  </si>
  <si>
    <t>20 CY</t>
  </si>
  <si>
    <t>30 CY</t>
  </si>
  <si>
    <t>Trailer, Equipment</t>
  </si>
  <si>
    <t>30 ton</t>
  </si>
  <si>
    <t>40 ton</t>
  </si>
  <si>
    <t>60 ton</t>
  </si>
  <si>
    <t>120 ton</t>
  </si>
  <si>
    <t>Trailer, Office</t>
  </si>
  <si>
    <t>Trailer Size</t>
  </si>
  <si>
    <t>8' x 24'</t>
  </si>
  <si>
    <t>8' x 32'</t>
  </si>
  <si>
    <t>10' x 32'</t>
  </si>
  <si>
    <t>Trailer, Water</t>
  </si>
  <si>
    <t>Tank Capacity - Includes a centrifugal pump with sump and a rear spraybar.</t>
  </si>
  <si>
    <t>6000 gal</t>
  </si>
  <si>
    <t>10000 gal</t>
  </si>
  <si>
    <t>14000 gal</t>
  </si>
  <si>
    <t>Trencher</t>
  </si>
  <si>
    <t>Walk-behind, Crawler &amp; Wheel Mounted. Chain and Wheel.</t>
  </si>
  <si>
    <t>Trowel, Concrete</t>
  </si>
  <si>
    <t>Diameter</t>
  </si>
  <si>
    <t>to 12</t>
  </si>
  <si>
    <t>Truck, Concrete Mixer</t>
  </si>
  <si>
    <t>Mixer Capacity</t>
  </si>
  <si>
    <t>13 CY</t>
  </si>
  <si>
    <t>Truck, Dump</t>
  </si>
  <si>
    <t>Struck Capacity</t>
  </si>
  <si>
    <t>to 220</t>
  </si>
  <si>
    <t>to 320</t>
  </si>
  <si>
    <t>18 CY</t>
  </si>
  <si>
    <t>Truck, Dump, Off Highway</t>
  </si>
  <si>
    <t>to 450</t>
  </si>
  <si>
    <t>28 CY</t>
  </si>
  <si>
    <t>Truck, Fire</t>
  </si>
  <si>
    <t>Pump Capacity</t>
  </si>
  <si>
    <t>1000 gpm</t>
  </si>
  <si>
    <t>1250 gpm</t>
  </si>
  <si>
    <t>1500 gpm</t>
  </si>
  <si>
    <t>2000 gpm</t>
  </si>
  <si>
    <t>Truck, Fire Ladder</t>
  </si>
  <si>
    <t>Ladder length</t>
  </si>
  <si>
    <t>75 ft</t>
  </si>
  <si>
    <t>Truck, Flatbed</t>
  </si>
  <si>
    <t>Maximum GVW</t>
  </si>
  <si>
    <t>15000 lb</t>
  </si>
  <si>
    <t>25000 lb</t>
  </si>
  <si>
    <t>30000 lb</t>
  </si>
  <si>
    <t>45000 lb</t>
  </si>
  <si>
    <t>Truck, Garbage</t>
  </si>
  <si>
    <t>to 255</t>
  </si>
  <si>
    <t>25 CY</t>
  </si>
  <si>
    <t>to 325</t>
  </si>
  <si>
    <t>32 CY</t>
  </si>
  <si>
    <t>Truck, Pickup</t>
  </si>
  <si>
    <t>½ ton</t>
  </si>
  <si>
    <t>1 ton</t>
  </si>
  <si>
    <t>1¼ ton</t>
  </si>
  <si>
    <t>1½ ton</t>
  </si>
  <si>
    <t>1¾ ton</t>
  </si>
  <si>
    <t>Truck, Tractor</t>
  </si>
  <si>
    <t>4 x 2</t>
  </si>
  <si>
    <t>to 310</t>
  </si>
  <si>
    <t>6 x 4</t>
  </si>
  <si>
    <t>Truck, Water</t>
  </si>
  <si>
    <t>Tank Capacity - Include pump and rear spray system</t>
  </si>
  <si>
    <t>2500 gal</t>
  </si>
  <si>
    <t>Tub Grinder</t>
  </si>
  <si>
    <t>to 440</t>
  </si>
  <si>
    <t>to 630</t>
  </si>
  <si>
    <t>to 760</t>
  </si>
  <si>
    <t>Vehicle, Recreational</t>
  </si>
  <si>
    <t>Vehicle, Small</t>
  </si>
  <si>
    <t>Vibrator, Concrete</t>
  </si>
  <si>
    <t>Welder, Portable</t>
  </si>
  <si>
    <t>Includes ground cable and lead cable</t>
  </si>
  <si>
    <t>to 16</t>
  </si>
  <si>
    <t>to 34</t>
  </si>
  <si>
    <t>Truck, Bucket</t>
  </si>
  <si>
    <t>Add flatbed truck to truck mounted aerial lift.</t>
  </si>
  <si>
    <t>Truck, Cleaning</t>
  </si>
  <si>
    <t>Add flatbed truck to sewer cleaner.</t>
  </si>
  <si>
    <t>Truck, Knuckle Boom</t>
  </si>
  <si>
    <t>Add flatbed truck to truck mounted crane.</t>
  </si>
  <si>
    <t>Truck, Ladder</t>
  </si>
  <si>
    <t>Truck, Line</t>
  </si>
  <si>
    <t>Add flatbed truck to hydraulic digger derrick.</t>
  </si>
  <si>
    <t>New &amp; Existing Equipment</t>
  </si>
  <si>
    <t>Department Name</t>
  </si>
  <si>
    <t>Department Contact</t>
  </si>
  <si>
    <t>Phone #</t>
  </si>
  <si>
    <t>TYPE OF EQUIPMENT (Indicate size, Capacity, Horsepower, Make and Model as Appropriate)</t>
  </si>
  <si>
    <t>Date Purchased</t>
  </si>
  <si>
    <t>Date Used</t>
  </si>
  <si>
    <t>Hours Used (if applicable, as required by FEMA)</t>
  </si>
  <si>
    <t>FEMA Rate Per Hour (Use FEMA Equipment Rates tab or blank if not listed)</t>
  </si>
  <si>
    <t>FEMA Calculated Cost of Use (if applicable as entered in columns D and E)</t>
  </si>
  <si>
    <t>Actual TTU Purchase Price</t>
  </si>
  <si>
    <t>Operator's Name</t>
  </si>
  <si>
    <t>Vendor</t>
  </si>
  <si>
    <t>Reference to Source Documents (DOC ID, P0#, etc.)</t>
  </si>
  <si>
    <t>Fund</t>
  </si>
  <si>
    <t>Org</t>
  </si>
  <si>
    <t>Account</t>
  </si>
  <si>
    <t>Program</t>
  </si>
  <si>
    <t>Purpose</t>
  </si>
  <si>
    <t>Comments</t>
  </si>
  <si>
    <t>Rented Equipment</t>
  </si>
  <si>
    <t>Hours Used</t>
  </si>
  <si>
    <t>Rate Per Hour</t>
  </si>
  <si>
    <t>Total Cost</t>
  </si>
  <si>
    <t>Contract Summary Record</t>
  </si>
  <si>
    <t>Dates Worked</t>
  </si>
  <si>
    <t>Total Contract Amount</t>
  </si>
  <si>
    <t>Total Claimed Amount</t>
  </si>
  <si>
    <t>Description of work performed</t>
  </si>
  <si>
    <t>LABOR RECORD (force account)</t>
  </si>
  <si>
    <t>Employee Name Information</t>
  </si>
  <si>
    <t>Dates &amp; Hours Worked Each Week</t>
  </si>
  <si>
    <t>Rates/Costs</t>
  </si>
  <si>
    <t>Other Information</t>
  </si>
  <si>
    <t>Total Hours</t>
  </si>
  <si>
    <t>Hourly or OT Rate</t>
  </si>
  <si>
    <r>
      <t xml:space="preserve">Associated Fringe </t>
    </r>
    <r>
      <rPr>
        <b/>
        <sz val="11"/>
        <color rgb="FFFF0000"/>
        <rFont val="Calibri"/>
        <family val="2"/>
        <scheme val="minor"/>
      </rPr>
      <t>(Completed by AS)</t>
    </r>
  </si>
  <si>
    <t>Total Labor Costs</t>
  </si>
  <si>
    <t>FOP Charged</t>
  </si>
  <si>
    <t>Supervisor</t>
  </si>
  <si>
    <t>Reason for Labor</t>
  </si>
  <si>
    <t>Name</t>
  </si>
  <si>
    <t>Reg</t>
  </si>
  <si>
    <t>Title &amp; R#</t>
  </si>
  <si>
    <t>OT</t>
  </si>
  <si>
    <r>
      <rPr>
        <b/>
        <u/>
        <sz val="14"/>
        <color rgb="FFFF0000"/>
        <rFont val="Calibri"/>
        <family val="2"/>
        <scheme val="minor"/>
      </rPr>
      <t>New</t>
    </r>
    <r>
      <rPr>
        <b/>
        <u/>
        <sz val="14"/>
        <color theme="1"/>
        <rFont val="Calibri"/>
        <family val="2"/>
        <scheme val="minor"/>
      </rPr>
      <t xml:space="preserve"> </t>
    </r>
    <r>
      <rPr>
        <b/>
        <sz val="14"/>
        <color theme="1"/>
        <rFont val="Calibri"/>
        <family val="2"/>
        <scheme val="minor"/>
      </rPr>
      <t>Supplies &amp; Materials Purchases</t>
    </r>
  </si>
  <si>
    <t>Item Description</t>
  </si>
  <si>
    <t xml:space="preserve">Quantity </t>
  </si>
  <si>
    <t>Purpose of Expense</t>
  </si>
  <si>
    <t>FOAP charged</t>
  </si>
  <si>
    <r>
      <rPr>
        <b/>
        <u/>
        <sz val="14"/>
        <color rgb="FFFF0000"/>
        <rFont val="Calibri"/>
        <family val="2"/>
        <scheme val="minor"/>
      </rPr>
      <t>Stock</t>
    </r>
    <r>
      <rPr>
        <b/>
        <sz val="14"/>
        <color theme="1"/>
        <rFont val="Calibri"/>
        <family val="2"/>
        <scheme val="minor"/>
      </rPr>
      <t xml:space="preserve"> Supplies &amp; Materials Used</t>
    </r>
  </si>
  <si>
    <t>Quantity</t>
  </si>
  <si>
    <t>Total Price</t>
  </si>
  <si>
    <t xml:space="preserve">Purpose </t>
  </si>
  <si>
    <t>Reference to Original Source Documents (DOC ID, P0#, Pcard Information,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</si>
</sst>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8" formatCode="&quot;$&quot;#,##0.00_);[Red]\(&quot;$&quot;#,##0.00\)"/>
    <numFmt numFmtId="44" formatCode="_(&quot;$&quot;* #,##0.00_);_(&quot;$&quot;* \(#,##0.00\);_(&quot;$&quot;* &quot;-&quot;??_);_(@_)"/>
    <numFmt numFmtId="164" formatCode="[$-409]mmmm\ d\,\ yyyy;@"/>
    <numFmt numFmtId="165" formatCode="&quot;$&quot;#,##0.00"/>
    <numFmt numFmtId="166" formatCode="m/d/yy;@"/>
    <numFmt numFmtId="167" formatCode="_([$$-409]* #,##0.00_);_([$$-409]* \(#,##0.00\);_([$$-409]*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4"/>
      <color theme="1"/>
      <name val="Calibri"/>
      <family val="2"/>
      <scheme val="minor"/>
    </font>
    <font>
      <b/>
      <u/>
      <sz val="14"/>
      <color rgb="FFFF0000"/>
      <name val="Calibri"/>
      <family val="2"/>
      <scheme val="minor"/>
    </font>
    <font>
      <sz val="10"/>
      <name val="Arial"/>
      <family val="2"/>
    </font>
    <font>
      <sz val="10"/>
      <color indexed="9"/>
      <name val="Calibri"/>
      <family val="2"/>
      <scheme val="minor"/>
    </font>
    <font>
      <b/>
      <sz val="10"/>
      <color indexed="10"/>
      <name val="Calibri"/>
      <family val="2"/>
      <scheme val="minor"/>
    </font>
    <font>
      <b/>
      <i/>
      <sz val="10"/>
      <color indexed="10"/>
      <name val="Calibri"/>
      <family val="2"/>
      <scheme val="minor"/>
    </font>
    <font>
      <sz val="10"/>
      <name val="Calibri"/>
      <family val="2"/>
      <scheme val="minor"/>
    </font>
    <font>
      <b/>
      <sz val="10"/>
      <color theme="0"/>
      <name val="Calibri"/>
      <family val="2"/>
      <scheme val="minor"/>
    </font>
    <font>
      <b/>
      <sz val="11"/>
      <color rgb="FFFF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
      <patternFill patternType="solid">
        <fgColor theme="3"/>
        <bgColor indexed="64"/>
      </patternFill>
    </fill>
    <fill>
      <patternFill patternType="solid">
        <fgColor theme="0" tint="-0.14999847407452621"/>
        <bgColor indexed="64"/>
      </patternFill>
    </fill>
    <fill>
      <patternFill patternType="solid">
        <fgColor theme="2" tint="-0.249977111117893"/>
        <bgColor indexed="64"/>
      </patternFill>
    </fill>
  </fills>
  <borders count="35">
    <border>
      <left/>
      <right/>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theme="7"/>
      </right>
      <top style="medium">
        <color indexed="64"/>
      </top>
      <bottom style="thin">
        <color theme="7"/>
      </bottom>
      <diagonal/>
    </border>
    <border>
      <left style="thin">
        <color theme="7"/>
      </left>
      <right style="thin">
        <color theme="7"/>
      </right>
      <top style="medium">
        <color indexed="64"/>
      </top>
      <bottom style="thin">
        <color theme="7"/>
      </bottom>
      <diagonal/>
    </border>
    <border>
      <left style="thin">
        <color theme="7"/>
      </left>
      <right style="thin">
        <color indexed="64"/>
      </right>
      <top style="medium">
        <color indexed="64"/>
      </top>
      <bottom style="thin">
        <color theme="7"/>
      </bottom>
      <diagonal/>
    </border>
    <border>
      <left style="thin">
        <color indexed="64"/>
      </left>
      <right style="thin">
        <color theme="7"/>
      </right>
      <top style="thin">
        <color theme="7"/>
      </top>
      <bottom style="medium">
        <color indexed="64"/>
      </bottom>
      <diagonal/>
    </border>
    <border>
      <left style="thin">
        <color theme="7"/>
      </left>
      <right style="thin">
        <color theme="7"/>
      </right>
      <top style="thin">
        <color theme="7"/>
      </top>
      <bottom style="medium">
        <color indexed="64"/>
      </bottom>
      <diagonal/>
    </border>
    <border>
      <left style="thin">
        <color theme="7"/>
      </left>
      <right style="thin">
        <color indexed="64"/>
      </right>
      <top style="thin">
        <color theme="7"/>
      </top>
      <bottom style="medium">
        <color indexed="64"/>
      </bottom>
      <diagonal/>
    </border>
    <border>
      <left style="thin">
        <color indexed="64"/>
      </left>
      <right style="thin">
        <color indexed="64"/>
      </right>
      <top style="medium">
        <color indexed="64"/>
      </top>
      <bottom style="thin">
        <color theme="7"/>
      </bottom>
      <diagonal/>
    </border>
    <border>
      <left style="thin">
        <color indexed="64"/>
      </left>
      <right style="thin">
        <color indexed="64"/>
      </right>
      <top style="thin">
        <color theme="7"/>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theme="7"/>
      </right>
      <top style="medium">
        <color indexed="64"/>
      </top>
      <bottom style="thin">
        <color theme="7"/>
      </bottom>
      <diagonal/>
    </border>
    <border>
      <left style="thin">
        <color theme="7"/>
      </left>
      <right style="medium">
        <color indexed="64"/>
      </right>
      <top style="medium">
        <color indexed="64"/>
      </top>
      <bottom style="thin">
        <color theme="7"/>
      </bottom>
      <diagonal/>
    </border>
    <border>
      <left style="medium">
        <color indexed="64"/>
      </left>
      <right style="thin">
        <color theme="7"/>
      </right>
      <top style="thin">
        <color theme="7"/>
      </top>
      <bottom style="medium">
        <color indexed="64"/>
      </bottom>
      <diagonal/>
    </border>
    <border>
      <left style="thin">
        <color theme="7"/>
      </left>
      <right style="medium">
        <color indexed="64"/>
      </right>
      <top style="thin">
        <color theme="7"/>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7" tint="-0.24994659260841701"/>
      </left>
      <right style="thin">
        <color theme="7" tint="-0.24994659260841701"/>
      </right>
      <top/>
      <bottom style="thin">
        <color theme="7" tint="-0.24994659260841701"/>
      </bottom>
      <diagonal/>
    </border>
  </borders>
  <cellStyleXfs count="4">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cellStyleXfs>
  <cellXfs count="75">
    <xf numFmtId="0" fontId="0" fillId="0" borderId="0" xfId="0"/>
    <xf numFmtId="0" fontId="0" fillId="0" borderId="0" xfId="0" applyAlignment="1">
      <alignment wrapText="1"/>
    </xf>
    <xf numFmtId="0" fontId="0" fillId="0" borderId="0" xfId="0" applyAlignment="1"/>
    <xf numFmtId="0" fontId="0" fillId="0" borderId="0" xfId="0" applyAlignment="1">
      <alignment horizontal="center" wrapText="1"/>
    </xf>
    <xf numFmtId="0" fontId="0" fillId="4" borderId="1" xfId="0" applyFill="1" applyBorder="1"/>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right"/>
    </xf>
    <xf numFmtId="44" fontId="0" fillId="3" borderId="1" xfId="1" applyFont="1" applyFill="1" applyBorder="1" applyProtection="1"/>
    <xf numFmtId="0" fontId="0" fillId="0" borderId="4" xfId="0" applyBorder="1" applyAlignment="1"/>
    <xf numFmtId="0" fontId="0" fillId="0" borderId="5" xfId="0" applyBorder="1" applyAlignment="1"/>
    <xf numFmtId="0" fontId="0" fillId="0" borderId="7" xfId="0" applyBorder="1" applyAlignment="1"/>
    <xf numFmtId="0" fontId="0" fillId="0" borderId="8" xfId="0" applyBorder="1"/>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applyAlignment="1"/>
    <xf numFmtId="0" fontId="0" fillId="4" borderId="16" xfId="0" applyFill="1" applyBorder="1"/>
    <xf numFmtId="0" fontId="7" fillId="5" borderId="0" xfId="2" applyFont="1" applyFill="1" applyBorder="1" applyAlignment="1" applyProtection="1">
      <alignment horizontal="center" vertical="center"/>
      <protection locked="0"/>
    </xf>
    <xf numFmtId="0" fontId="10" fillId="5" borderId="0" xfId="2" applyFont="1" applyFill="1" applyProtection="1">
      <protection locked="0"/>
    </xf>
    <xf numFmtId="0" fontId="11" fillId="7" borderId="2" xfId="2" applyFont="1" applyFill="1" applyBorder="1" applyAlignment="1" applyProtection="1">
      <alignment horizontal="center" vertical="center" wrapText="1"/>
      <protection locked="0"/>
    </xf>
    <xf numFmtId="7" fontId="11" fillId="7" borderId="2" xfId="3" applyNumberFormat="1" applyFont="1" applyFill="1" applyBorder="1" applyAlignment="1" applyProtection="1">
      <alignment horizontal="center" vertical="center" wrapText="1"/>
      <protection locked="0"/>
    </xf>
    <xf numFmtId="0" fontId="10" fillId="5" borderId="2" xfId="2" applyNumberFormat="1" applyFont="1" applyFill="1" applyBorder="1" applyAlignment="1" applyProtection="1">
      <alignment horizontal="center" vertical="center" wrapText="1"/>
      <protection locked="0"/>
    </xf>
    <xf numFmtId="0" fontId="10" fillId="5" borderId="2" xfId="2" applyFont="1" applyFill="1" applyBorder="1" applyAlignment="1" applyProtection="1">
      <alignment vertical="center" wrapText="1"/>
      <protection locked="0"/>
    </xf>
    <xf numFmtId="0" fontId="10" fillId="5" borderId="2" xfId="2" applyFont="1" applyFill="1" applyBorder="1" applyAlignment="1" applyProtection="1">
      <alignment horizontal="center" vertical="center" wrapText="1"/>
      <protection locked="0"/>
    </xf>
    <xf numFmtId="165" fontId="10" fillId="5" borderId="2" xfId="2" applyNumberFormat="1" applyFont="1" applyFill="1" applyBorder="1" applyAlignment="1" applyProtection="1">
      <alignment horizontal="center" vertical="center" wrapText="1"/>
      <protection locked="0"/>
    </xf>
    <xf numFmtId="166" fontId="10" fillId="5" borderId="2" xfId="2" applyNumberFormat="1" applyFont="1" applyFill="1" applyBorder="1" applyAlignment="1" applyProtection="1">
      <alignment horizontal="center" vertical="center" wrapText="1"/>
      <protection locked="0"/>
    </xf>
    <xf numFmtId="0" fontId="10" fillId="5" borderId="22" xfId="2" applyNumberFormat="1" applyFont="1" applyFill="1" applyBorder="1" applyAlignment="1" applyProtection="1">
      <alignment horizontal="center" vertical="center" wrapText="1"/>
      <protection locked="0"/>
    </xf>
    <xf numFmtId="0" fontId="10" fillId="5" borderId="23" xfId="2" applyFont="1" applyFill="1" applyBorder="1" applyAlignment="1" applyProtection="1">
      <alignment horizontal="center" vertical="center" wrapText="1"/>
      <protection locked="0"/>
    </xf>
    <xf numFmtId="165" fontId="10" fillId="5" borderId="0" xfId="2" applyNumberFormat="1" applyFont="1" applyFill="1" applyAlignment="1" applyProtection="1">
      <alignment horizontal="center" vertical="center" wrapText="1"/>
      <protection locked="0"/>
    </xf>
    <xf numFmtId="0" fontId="10" fillId="5" borderId="23" xfId="2" applyFont="1" applyFill="1" applyBorder="1" applyAlignment="1" applyProtection="1">
      <alignment vertical="center" wrapText="1"/>
      <protection locked="0"/>
    </xf>
    <xf numFmtId="0" fontId="10" fillId="5" borderId="24" xfId="2" applyNumberFormat="1" applyFont="1" applyFill="1" applyBorder="1" applyAlignment="1" applyProtection="1">
      <alignment horizontal="center" vertical="center" wrapText="1"/>
      <protection locked="0"/>
    </xf>
    <xf numFmtId="2" fontId="8" fillId="5" borderId="25" xfId="2" applyNumberFormat="1" applyFont="1" applyFill="1" applyBorder="1" applyAlignment="1" applyProtection="1">
      <alignment horizontal="left" vertical="center"/>
      <protection locked="0"/>
    </xf>
    <xf numFmtId="0" fontId="10" fillId="5" borderId="2" xfId="2" applyFont="1" applyFill="1" applyBorder="1" applyAlignment="1" applyProtection="1">
      <alignment horizontal="left" vertical="center"/>
      <protection locked="0"/>
    </xf>
    <xf numFmtId="165" fontId="10" fillId="5" borderId="2" xfId="2" applyNumberFormat="1" applyFont="1" applyFill="1" applyBorder="1" applyAlignment="1" applyProtection="1">
      <alignment horizontal="left" vertical="center"/>
      <protection locked="0"/>
    </xf>
    <xf numFmtId="166" fontId="10" fillId="5" borderId="2" xfId="2" applyNumberFormat="1" applyFont="1" applyFill="1" applyBorder="1" applyAlignment="1" applyProtection="1">
      <alignment horizontal="left" vertical="center"/>
      <protection locked="0"/>
    </xf>
    <xf numFmtId="8" fontId="10" fillId="5" borderId="2" xfId="2" applyNumberFormat="1" applyFont="1" applyFill="1" applyBorder="1" applyAlignment="1" applyProtection="1">
      <alignment horizontal="center" vertical="center" wrapText="1"/>
      <protection locked="0"/>
    </xf>
    <xf numFmtId="165" fontId="10" fillId="5" borderId="0" xfId="2" applyNumberFormat="1" applyFont="1" applyFill="1" applyProtection="1">
      <protection locked="0"/>
    </xf>
    <xf numFmtId="44" fontId="0" fillId="8" borderId="1" xfId="1" applyFont="1" applyFill="1" applyBorder="1"/>
    <xf numFmtId="0" fontId="0" fillId="4" borderId="0" xfId="0" applyFill="1" applyBorder="1"/>
    <xf numFmtId="0" fontId="0" fillId="8" borderId="10" xfId="0" applyFill="1" applyBorder="1"/>
    <xf numFmtId="0" fontId="0" fillId="8" borderId="13" xfId="0" applyFill="1" applyBorder="1"/>
    <xf numFmtId="0" fontId="0" fillId="4" borderId="26" xfId="0" applyFill="1" applyBorder="1"/>
    <xf numFmtId="0" fontId="0" fillId="4" borderId="27" xfId="0" applyFill="1" applyBorder="1"/>
    <xf numFmtId="0" fontId="0" fillId="4" borderId="28" xfId="0" applyFill="1" applyBorder="1"/>
    <xf numFmtId="0" fontId="0" fillId="4" borderId="29" xfId="0" applyFill="1" applyBorder="1"/>
    <xf numFmtId="44" fontId="0" fillId="4" borderId="1" xfId="1" applyFont="1" applyFill="1" applyBorder="1"/>
    <xf numFmtId="44" fontId="0" fillId="8" borderId="6" xfId="1" applyFont="1" applyFill="1" applyBorder="1"/>
    <xf numFmtId="167" fontId="0" fillId="4" borderId="1" xfId="0" applyNumberFormat="1" applyFill="1" applyBorder="1"/>
    <xf numFmtId="0" fontId="0" fillId="2" borderId="3" xfId="0" applyFill="1" applyBorder="1" applyAlignment="1">
      <alignment horizontal="center" wrapText="1"/>
    </xf>
    <xf numFmtId="44" fontId="0" fillId="8" borderId="30" xfId="1" applyFont="1" applyFill="1" applyBorder="1"/>
    <xf numFmtId="0" fontId="2" fillId="0" borderId="31" xfId="0" applyFont="1" applyBorder="1" applyAlignment="1">
      <alignment horizontal="center" wrapText="1"/>
    </xf>
    <xf numFmtId="0" fontId="2" fillId="0" borderId="32" xfId="0" applyFont="1" applyBorder="1" applyAlignment="1">
      <alignment horizontal="center" wrapText="1"/>
    </xf>
    <xf numFmtId="0" fontId="2" fillId="0" borderId="33" xfId="0" applyFont="1" applyBorder="1" applyAlignment="1">
      <alignment horizontal="center" wrapText="1"/>
    </xf>
    <xf numFmtId="0" fontId="0" fillId="4" borderId="34" xfId="0" applyFill="1" applyBorder="1"/>
    <xf numFmtId="0" fontId="0" fillId="9" borderId="11" xfId="0" applyFill="1" applyBorder="1"/>
    <xf numFmtId="0" fontId="0" fillId="9" borderId="14" xfId="0" applyFill="1" applyBorder="1"/>
    <xf numFmtId="0" fontId="8" fillId="5" borderId="17" xfId="2" applyFont="1" applyFill="1" applyBorder="1" applyAlignment="1" applyProtection="1">
      <alignment horizontal="left" vertical="center" indent="14"/>
      <protection locked="0"/>
    </xf>
    <xf numFmtId="0" fontId="9" fillId="5" borderId="17" xfId="2" applyFont="1" applyFill="1" applyBorder="1" applyAlignment="1" applyProtection="1">
      <alignment horizontal="left" vertical="center" indent="14"/>
      <protection locked="0"/>
    </xf>
    <xf numFmtId="0" fontId="9" fillId="5" borderId="18" xfId="2" applyFont="1" applyFill="1" applyBorder="1" applyAlignment="1" applyProtection="1">
      <alignment horizontal="left" vertical="center" indent="14"/>
      <protection locked="0"/>
    </xf>
    <xf numFmtId="164" fontId="10" fillId="6" borderId="19" xfId="2" applyNumberFormat="1" applyFont="1" applyFill="1" applyBorder="1" applyAlignment="1" applyProtection="1">
      <alignment horizontal="center" vertical="center"/>
      <protection locked="0"/>
    </xf>
    <xf numFmtId="164" fontId="10" fillId="6" borderId="20" xfId="2" applyNumberFormat="1" applyFont="1" applyFill="1" applyBorder="1" applyAlignment="1" applyProtection="1">
      <alignment horizontal="center" vertical="center"/>
      <protection locked="0"/>
    </xf>
    <xf numFmtId="164" fontId="10" fillId="6" borderId="21" xfId="2"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0" fillId="2" borderId="2" xfId="0" applyFill="1" applyBorder="1" applyAlignment="1">
      <alignment horizontal="center" vertical="center"/>
    </xf>
    <xf numFmtId="0" fontId="3" fillId="2" borderId="0" xfId="0" applyFont="1" applyFill="1" applyAlignment="1">
      <alignment horizontal="center"/>
    </xf>
    <xf numFmtId="0" fontId="0" fillId="2" borderId="3" xfId="0" applyFill="1" applyBorder="1" applyAlignment="1">
      <alignment horizontal="center" vertical="center"/>
    </xf>
    <xf numFmtId="0" fontId="0" fillId="2" borderId="2" xfId="0" applyFill="1" applyBorder="1" applyAlignment="1">
      <alignment horizontal="center"/>
    </xf>
    <xf numFmtId="14" fontId="0" fillId="4" borderId="2" xfId="0" applyNumberFormat="1" applyFill="1" applyBorder="1" applyAlignment="1">
      <alignment horizontal="center" vertical="center"/>
    </xf>
    <xf numFmtId="14" fontId="0" fillId="4" borderId="3" xfId="0" applyNumberFormat="1" applyFill="1" applyBorder="1" applyAlignment="1">
      <alignment horizontal="center" vertical="center"/>
    </xf>
    <xf numFmtId="14" fontId="0" fillId="3" borderId="2" xfId="0" applyNumberFormat="1" applyFill="1" applyBorder="1" applyAlignment="1">
      <alignment horizontal="center" vertical="center"/>
    </xf>
    <xf numFmtId="14" fontId="0" fillId="3" borderId="3" xfId="0" applyNumberFormat="1" applyFill="1" applyBorder="1" applyAlignment="1">
      <alignment horizontal="center" vertical="center"/>
    </xf>
  </cellXfs>
  <cellStyles count="4">
    <cellStyle name="Currency" xfId="1" builtinId="4"/>
    <cellStyle name="Currency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400050</xdr:colOff>
      <xdr:row>0</xdr:row>
      <xdr:rowOff>209550</xdr:rowOff>
    </xdr:from>
    <xdr:to>
      <xdr:col>5</xdr:col>
      <xdr:colOff>876300</xdr:colOff>
      <xdr:row>0</xdr:row>
      <xdr:rowOff>209550</xdr:rowOff>
    </xdr:to>
    <xdr:sp macro="" textlink="">
      <xdr:nvSpPr>
        <xdr:cNvPr id="2" name="Line 4">
          <a:extLst>
            <a:ext uri="{FF2B5EF4-FFF2-40B4-BE49-F238E27FC236}">
              <a16:creationId xmlns:a16="http://schemas.microsoft.com/office/drawing/2014/main" id="{00000000-0008-0000-0000-000002000000}"/>
            </a:ext>
          </a:extLst>
        </xdr:cNvPr>
        <xdr:cNvSpPr>
          <a:spLocks noChangeShapeType="1"/>
        </xdr:cNvSpPr>
      </xdr:nvSpPr>
      <xdr:spPr bwMode="auto">
        <a:xfrm flipV="1">
          <a:off x="6096000" y="209550"/>
          <a:ext cx="476250" cy="0"/>
        </a:xfrm>
        <a:prstGeom prst="line">
          <a:avLst/>
        </a:prstGeom>
        <a:noFill/>
        <a:ln w="9525">
          <a:solidFill>
            <a:srgbClr val="000000"/>
          </a:solidFill>
          <a:round/>
          <a:headEnd/>
          <a:tailEnd type="triangle" w="med" len="med"/>
        </a:ln>
        <a:effectLst>
          <a:prstShdw prst="shdw17" dist="17961" dir="2700000">
            <a:srgbClr val="000000">
              <a:gamma/>
              <a:shade val="60000"/>
              <a:invGamma/>
            </a:srgbClr>
          </a:prst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161926</xdr:colOff>
      <xdr:row>4</xdr:row>
      <xdr:rowOff>133350</xdr:rowOff>
    </xdr:from>
    <xdr:to>
      <xdr:col>20</xdr:col>
      <xdr:colOff>171450</xdr:colOff>
      <xdr:row>22</xdr:row>
      <xdr:rowOff>19049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563851" y="514350"/>
          <a:ext cx="2447924" cy="426719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Instructions:</a:t>
          </a:r>
        </a:p>
        <a:p>
          <a:endParaRPr lang="en-US" sz="1100"/>
        </a:p>
        <a:p>
          <a:r>
            <a:rPr lang="en-US" sz="1100"/>
            <a:t>Enter EQUIPMENT</a:t>
          </a:r>
          <a:r>
            <a:rPr lang="en-US" sz="1100" baseline="0"/>
            <a:t> information in yellow fields.</a:t>
          </a:r>
        </a:p>
        <a:p>
          <a:endParaRPr lang="en-US" sz="1100" baseline="0"/>
        </a:p>
        <a:p>
          <a:endParaRPr lang="en-US" sz="1100" baseline="0"/>
        </a:p>
        <a:p>
          <a:r>
            <a:rPr lang="en-US" sz="1100" baseline="0"/>
            <a:t>For equipment regulated by FEMA rates, use the approved equipment rates found on the 'FEMA EQUIPMENT RATE' sheet in the 'FEMA RATE PER HOUR' column.</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If hourly rate does not exist, leave blank and AS will assist. </a:t>
          </a:r>
          <a:endParaRPr lang="en-US">
            <a:effectLst/>
          </a:endParaRPr>
        </a:p>
        <a:p>
          <a:endParaRPr lang="en-US" sz="1100" baseline="0"/>
        </a:p>
        <a:p>
          <a:endParaRPr lang="en-US" sz="1100" baseline="0"/>
        </a:p>
        <a:p>
          <a:r>
            <a:rPr lang="en-US" sz="1100" baseline="0"/>
            <a:t>The 'FEMA CALCULATED COST OF USE' column will auto populate for any equipment being tracked by hours with an hourly rate. If no hourly rate identified, leave blank and AS will assist. </a:t>
          </a:r>
        </a:p>
        <a:p>
          <a:endParaRPr lang="en-US" sz="1100" baseline="0"/>
        </a:p>
      </xdr:txBody>
    </xdr:sp>
    <xdr:clientData/>
  </xdr:twoCellAnchor>
  <xdr:twoCellAnchor editAs="oneCell">
    <xdr:from>
      <xdr:col>0</xdr:col>
      <xdr:colOff>28575</xdr:colOff>
      <xdr:row>0</xdr:row>
      <xdr:rowOff>0</xdr:rowOff>
    </xdr:from>
    <xdr:to>
      <xdr:col>2</xdr:col>
      <xdr:colOff>1159938</xdr:colOff>
      <xdr:row>4</xdr:row>
      <xdr:rowOff>132920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8575" y="352425"/>
          <a:ext cx="3741213" cy="894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114301</xdr:colOff>
      <xdr:row>5</xdr:row>
      <xdr:rowOff>9526</xdr:rowOff>
    </xdr:from>
    <xdr:to>
      <xdr:col>17</xdr:col>
      <xdr:colOff>533400</xdr:colOff>
      <xdr:row>13</xdr:row>
      <xdr:rowOff>47626</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010901" y="581026"/>
          <a:ext cx="2247899" cy="21336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Instructions:</a:t>
          </a:r>
        </a:p>
        <a:p>
          <a:endParaRPr lang="en-US" sz="1100"/>
        </a:p>
        <a:p>
          <a:r>
            <a:rPr lang="en-US" sz="1100"/>
            <a:t>Enter RENTED EQUIPMENT</a:t>
          </a:r>
          <a:r>
            <a:rPr lang="en-US" sz="1100" baseline="0"/>
            <a:t> information in yellow fields.</a:t>
          </a:r>
        </a:p>
        <a:p>
          <a:endParaRPr lang="en-US" sz="1100" baseline="0"/>
        </a:p>
        <a:p>
          <a:r>
            <a:rPr lang="en-US" sz="1100" baseline="0"/>
            <a:t>The 'TOTAL COST' column will auto populate.</a:t>
          </a:r>
        </a:p>
      </xdr:txBody>
    </xdr:sp>
    <xdr:clientData/>
  </xdr:twoCellAnchor>
  <xdr:twoCellAnchor editAs="oneCell">
    <xdr:from>
      <xdr:col>0</xdr:col>
      <xdr:colOff>0</xdr:colOff>
      <xdr:row>0</xdr:row>
      <xdr:rowOff>0</xdr:rowOff>
    </xdr:from>
    <xdr:to>
      <xdr:col>2</xdr:col>
      <xdr:colOff>817038</xdr:colOff>
      <xdr:row>4</xdr:row>
      <xdr:rowOff>132920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0" y="0"/>
          <a:ext cx="3741213" cy="8949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419100</xdr:colOff>
      <xdr:row>5</xdr:row>
      <xdr:rowOff>133350</xdr:rowOff>
    </xdr:from>
    <xdr:to>
      <xdr:col>17</xdr:col>
      <xdr:colOff>0</xdr:colOff>
      <xdr:row>20</xdr:row>
      <xdr:rowOff>38100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0106025" y="323850"/>
          <a:ext cx="3238500" cy="31432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p>
        <a:p>
          <a:endParaRPr lang="en-US" sz="1100"/>
        </a:p>
        <a:p>
          <a:pPr algn="l"/>
          <a:r>
            <a:rPr lang="en-US" sz="1100"/>
            <a:t>Enter</a:t>
          </a:r>
          <a:r>
            <a:rPr lang="en-US" sz="1100" baseline="0"/>
            <a:t> contract information in yellow fields.</a:t>
          </a:r>
        </a:p>
        <a:p>
          <a:pPr algn="l"/>
          <a:endParaRPr lang="en-US" sz="1100"/>
        </a:p>
        <a:p>
          <a:pPr algn="l"/>
          <a:r>
            <a:rPr lang="en-US" sz="1100"/>
            <a:t>List the full contract value in the 'TOTAL CONTRACT AMOUNT' column</a:t>
          </a:r>
        </a:p>
        <a:p>
          <a:pPr algn="l"/>
          <a:endParaRPr lang="en-US" sz="1100"/>
        </a:p>
        <a:p>
          <a:pPr algn="l"/>
          <a:endParaRPr lang="en-US" sz="1100"/>
        </a:p>
        <a:p>
          <a:pPr algn="l"/>
          <a:r>
            <a:rPr lang="en-US" sz="1100"/>
            <a:t>If the full contract amount is not being claimed for emergency fund reimbursement, document in the 'TOTAL CLAIMED AMOUNT' column and add a comment documenting the reason the contract and claimed values do not match in the 'COMMENTS' column</a:t>
          </a:r>
        </a:p>
        <a:p>
          <a:pPr algn="l"/>
          <a:endParaRPr lang="en-US" sz="1100"/>
        </a:p>
        <a:p>
          <a:pPr algn="l"/>
          <a:r>
            <a:rPr lang="en-US" sz="1100"/>
            <a:t>List out applicab</a:t>
          </a:r>
          <a:r>
            <a:rPr lang="en-US" sz="1100" baseline="0"/>
            <a:t>le source documents in the 'REFERENCE TO SOURCE DOCUMENTS' column. </a:t>
          </a:r>
          <a:endParaRPr lang="en-US" sz="1100"/>
        </a:p>
      </xdr:txBody>
    </xdr:sp>
    <xdr:clientData/>
  </xdr:twoCellAnchor>
  <xdr:twoCellAnchor editAs="oneCell">
    <xdr:from>
      <xdr:col>0</xdr:col>
      <xdr:colOff>0</xdr:colOff>
      <xdr:row>0</xdr:row>
      <xdr:rowOff>0</xdr:rowOff>
    </xdr:from>
    <xdr:to>
      <xdr:col>2</xdr:col>
      <xdr:colOff>1359963</xdr:colOff>
      <xdr:row>4</xdr:row>
      <xdr:rowOff>132920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3741213" cy="894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190500</xdr:colOff>
      <xdr:row>7</xdr:row>
      <xdr:rowOff>114300</xdr:rowOff>
    </xdr:from>
    <xdr:to>
      <xdr:col>21</xdr:col>
      <xdr:colOff>276225</xdr:colOff>
      <xdr:row>23</xdr:row>
      <xdr:rowOff>104775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6259175" y="1304925"/>
          <a:ext cx="2524125" cy="31051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p>
        <a:p>
          <a:endParaRPr lang="en-US" sz="1100"/>
        </a:p>
        <a:p>
          <a:r>
            <a:rPr lang="en-US" sz="1100"/>
            <a:t>Enter labor</a:t>
          </a:r>
          <a:r>
            <a:rPr lang="en-US" sz="1100" baseline="0"/>
            <a:t> information in yellow fields.</a:t>
          </a:r>
        </a:p>
        <a:p>
          <a:endParaRPr lang="en-US" sz="1100" baseline="0"/>
        </a:p>
        <a:p>
          <a:r>
            <a:rPr lang="en-US" sz="1100"/>
            <a:t>Enter</a:t>
          </a:r>
          <a:r>
            <a:rPr lang="en-US" sz="1100" baseline="0"/>
            <a:t> start of work week in cell D8, rest of dates will auto populate</a:t>
          </a:r>
        </a:p>
        <a:p>
          <a:endParaRPr lang="en-US" sz="1100" baseline="0"/>
        </a:p>
        <a:p>
          <a:r>
            <a:rPr lang="en-US" sz="1100" baseline="0"/>
            <a:t>'TOTAL HOURS' and 'TOTAL LABOR COSTS' columns will auto populate</a:t>
          </a:r>
        </a:p>
        <a:p>
          <a:endParaRPr lang="en-US" sz="1100" baseline="0"/>
        </a:p>
        <a:p>
          <a:r>
            <a:rPr lang="en-US" sz="1100" b="1" baseline="0"/>
            <a:t>AS will enter </a:t>
          </a:r>
          <a:r>
            <a:rPr lang="en-US" sz="1100" baseline="0"/>
            <a:t>cumulative fringe costs for reported pay period in 'ASSOCIATED FRINGE' column</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Examples:</a:t>
          </a:r>
        </a:p>
        <a:p>
          <a:r>
            <a:rPr lang="en-US" sz="1100" b="0" i="0" u="none" strike="noStrike">
              <a:solidFill>
                <a:schemeClr val="dk1"/>
              </a:solidFill>
              <a:effectLst/>
              <a:latin typeface="+mn-lt"/>
              <a:ea typeface="+mn-ea"/>
              <a:cs typeface="+mn-cs"/>
            </a:rPr>
            <a:t>Additional staff for cleaning efforts (including overtime);</a:t>
          </a:r>
          <a:r>
            <a:rPr lang="en-US"/>
            <a:t> </a:t>
          </a:r>
          <a:r>
            <a:rPr lang="en-US" sz="1100" b="0" i="0" u="none" strike="noStrike">
              <a:solidFill>
                <a:schemeClr val="dk1"/>
              </a:solidFill>
              <a:effectLst/>
              <a:latin typeface="+mn-lt"/>
              <a:ea typeface="+mn-ea"/>
              <a:cs typeface="+mn-cs"/>
            </a:rPr>
            <a:t>Additional staff for coordinating student logistics (including overtime)</a:t>
          </a:r>
          <a:r>
            <a:rPr lang="en-US"/>
            <a:t> </a:t>
          </a:r>
          <a:endParaRPr lang="en-US" sz="1100" baseline="0"/>
        </a:p>
        <a:p>
          <a:endParaRPr lang="en-US" sz="1100"/>
        </a:p>
      </xdr:txBody>
    </xdr:sp>
    <xdr:clientData/>
  </xdr:twoCellAnchor>
  <xdr:twoCellAnchor editAs="oneCell">
    <xdr:from>
      <xdr:col>0</xdr:col>
      <xdr:colOff>0</xdr:colOff>
      <xdr:row>0</xdr:row>
      <xdr:rowOff>0</xdr:rowOff>
    </xdr:from>
    <xdr:to>
      <xdr:col>2</xdr:col>
      <xdr:colOff>674163</xdr:colOff>
      <xdr:row>4</xdr:row>
      <xdr:rowOff>132920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3741213" cy="894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457200</xdr:colOff>
      <xdr:row>2</xdr:row>
      <xdr:rowOff>171449</xdr:rowOff>
    </xdr:from>
    <xdr:to>
      <xdr:col>17</xdr:col>
      <xdr:colOff>152400</xdr:colOff>
      <xdr:row>20</xdr:row>
      <xdr:rowOff>133349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2611100" y="552449"/>
          <a:ext cx="3067050" cy="343852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p>
        <a:p>
          <a:endParaRPr lang="en-US" sz="1100"/>
        </a:p>
        <a:p>
          <a:r>
            <a:rPr lang="en-US" sz="1100"/>
            <a:t>'</a:t>
          </a:r>
          <a:r>
            <a:rPr lang="en-US" sz="1100">
              <a:solidFill>
                <a:srgbClr val="FF0000"/>
              </a:solidFill>
            </a:rPr>
            <a:t>New</a:t>
          </a:r>
          <a:r>
            <a:rPr lang="en-US" sz="1100"/>
            <a:t>' section to</a:t>
          </a:r>
          <a:r>
            <a:rPr lang="en-US" sz="1100" baseline="0"/>
            <a:t> be used for new purchases</a:t>
          </a:r>
        </a:p>
        <a:p>
          <a:endParaRPr lang="en-US" sz="1100" baseline="0"/>
        </a:p>
        <a:p>
          <a:r>
            <a:rPr lang="en-US" sz="1100" baseline="0"/>
            <a:t>'</a:t>
          </a:r>
          <a:r>
            <a:rPr lang="en-US" sz="1100" baseline="0">
              <a:solidFill>
                <a:srgbClr val="FF0000"/>
              </a:solidFill>
            </a:rPr>
            <a:t>Stock</a:t>
          </a:r>
          <a:r>
            <a:rPr lang="en-US" sz="1100" baseline="0"/>
            <a:t>' section to be used for items previously purchased and now used for emergency purposes. Original reference documentation required or currently approved service center rate sheet.</a:t>
          </a:r>
        </a:p>
        <a:p>
          <a:endParaRPr lang="en-US" sz="1100"/>
        </a:p>
        <a:p>
          <a:r>
            <a:rPr lang="en-US" sz="1100"/>
            <a:t>Enter supplies &amp;</a:t>
          </a:r>
          <a:r>
            <a:rPr lang="en-US" sz="1100" baseline="0"/>
            <a:t> material information in the yellow fields.</a:t>
          </a:r>
          <a:endParaRPr lang="en-US" sz="1100"/>
        </a:p>
        <a:p>
          <a:endParaRPr lang="en-US" sz="1100"/>
        </a:p>
        <a:p>
          <a:r>
            <a:rPr lang="en-US" sz="1100"/>
            <a:t>'TOTAL AMOUNT CLAIMED</a:t>
          </a:r>
          <a:r>
            <a:rPr lang="en-US" sz="1100" baseline="0"/>
            <a:t>' &amp; 'TOTAL PRICE' columns will auto populate</a:t>
          </a:r>
        </a:p>
        <a:p>
          <a:endParaRPr lang="en-US" sz="1100" baseline="0"/>
        </a:p>
        <a:p>
          <a:r>
            <a:rPr lang="en-US" sz="1100" baseline="0"/>
            <a:t>Please make note in the 'COMMENTS' column if the total invoiced amount on reference source is greater than the amount claimed on this tracking sheet.</a:t>
          </a:r>
          <a:endParaRPr lang="en-US" sz="1100"/>
        </a:p>
      </xdr:txBody>
    </xdr:sp>
    <xdr:clientData/>
  </xdr:twoCellAnchor>
  <xdr:twoCellAnchor editAs="oneCell">
    <xdr:from>
      <xdr:col>0</xdr:col>
      <xdr:colOff>0</xdr:colOff>
      <xdr:row>0</xdr:row>
      <xdr:rowOff>0</xdr:rowOff>
    </xdr:from>
    <xdr:to>
      <xdr:col>2</xdr:col>
      <xdr:colOff>216963</xdr:colOff>
      <xdr:row>4</xdr:row>
      <xdr:rowOff>132920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3741213" cy="894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ema.gov/Documents%20and%20Settings/jamie_marshall/Local%20Settings/Temporary%20Internet%20Files/Content.Outlook/TP1IZU6Z/PA%20Technology/02%20-%20PW%20Tools/0%20-%20PW%20Templates/National%20PW%20Template%20V2.5%20-%20February%20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MAcostcodes"/>
      <sheetName val="PW FACT SHEET"/>
      <sheetName val="FILL OUT FIRST - TOC"/>
      <sheetName val="PW"/>
      <sheetName val="DDD-SOW CONTINUATION"/>
      <sheetName val="SCOPE NOTES"/>
      <sheetName val="COST CONTINUATION"/>
      <sheetName val="SC"/>
      <sheetName val="HMP"/>
      <sheetName val="HAZMIT SUM"/>
      <sheetName val="PW PNP FACILITY QUESTIONNAIRE"/>
      <sheetName val="DIRECT ADMIN COSTS"/>
      <sheetName val="FORCE ACCOUNT SUMMARY"/>
      <sheetName val="PAYROLL DATA"/>
      <sheetName val="FRINGE"/>
      <sheetName val="LABOR"/>
      <sheetName val="EQUIPMENT INVENTORY"/>
      <sheetName val="EQUIPMENT"/>
      <sheetName val="MATERIALS"/>
      <sheetName val="CONTRACTS"/>
      <sheetName val="RENTAL EQUIPMENT"/>
      <sheetName val="PHOTOS"/>
      <sheetName val="LOCATION MAP"/>
      <sheetName val="FIRMETTE"/>
      <sheetName val="CODESEARCH"/>
      <sheetName val="DO NOT SCAN"/>
      <sheetName val="BACKUP"/>
      <sheetName val="NARRATIVE"/>
      <sheetName val="SITE COSTS"/>
      <sheetName val="Estimator I"/>
      <sheetName val="Estimator II"/>
      <sheetName val="REPETITIVE LOSS"/>
      <sheetName val="RPA"/>
      <sheetName val="PNP RPA FORM"/>
      <sheetName val="EXIT BRIEFING"/>
      <sheetName val="Utility"/>
      <sheetName val="States"/>
      <sheetName val="Count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persons/person.xml><?xml version="1.0" encoding="utf-8"?>
<personList xmlns="http://schemas.microsoft.com/office/spreadsheetml/2018/threadedcomments" xmlns:x="http://schemas.openxmlformats.org/spreadsheetml/2006/main">
  <person displayName="Cody, Sarah" id="{67A79CEC-0F48-480F-96E2-BA224BAF85EF}" userId="S::sarah.cody@ttu.edu::93e17022-b4ce-4fa8-ae88-f69eff5ed124" providerId="AD"/>
  <person displayName="Fisher, Eric" id="{21EF683F-382E-4E59-AEA4-AA89DB9EE0F0}" userId="S::eric.fisher@ttu.edu::59421d58-6233-4ae3-9663-07f2fc0e31af" providerId="AD"/>
  <person displayName="Eppler, Lori" id="{09A94D8B-44A5-468B-8553-7140EA58AD9C}" userId="S::lori.eppler@ttu.edu::efe06b02-55d4-45ee-b5b3-fe236bd27f32" providerId="AD"/>
  <person displayName="Vaughn, Sherrelle" id="{AF774EFC-EDEA-41AA-8451-DD380A308A5B}" userId="S::sherrelle.vaughn@ttu.edu::75391f75-55cf-493e-8ed5-43515151d0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5" dT="2020-04-16T17:50:54.36" personId="{AF774EFC-EDEA-41AA-8451-DD380A308A5B}" id="{5C35E4B2-A48A-404A-A26A-E94BA0D16039}">
    <text xml:space="preserve">update "TOTAL COST" column name reference in instructions. I would, but it's a pic.
</text>
  </threadedComment>
  <threadedComment ref="U8" dT="2020-04-15T03:12:38.98" personId="{21EF683F-382E-4E59-AEA4-AA89DB9EE0F0}" id="{AF0B0993-F78C-4DFA-B03A-04527F4334B5}">
    <text xml:space="preserve">General question:  all of FEMA's equipment rates are for physical construction-type equipment (since most disaster are of the natural variety).  I think the Instructions should mention to fill in total purchase price if the type of equipment isn't listed, like the extraction systems.
</text>
  </threadedComment>
  <threadedComment ref="U8" dT="2020-04-15T04:03:56.83" personId="{67A79CEC-0F48-480F-96E2-BA224BAF85EF}" id="{F5E0E805-B231-4B3F-ADDC-85A4EED7B394}" parentId="{AF0B0993-F78C-4DFA-B03A-04527F4334B5}">
    <text xml:space="preserve">Added languaged
</text>
  </threadedComment>
</ThreadedComments>
</file>

<file path=xl/threadedComments/threadedComment2.xml><?xml version="1.0" encoding="utf-8"?>
<ThreadedComments xmlns="http://schemas.microsoft.com/office/spreadsheetml/2018/threadedcomments" xmlns:x="http://schemas.openxmlformats.org/spreadsheetml/2006/main">
  <threadedComment ref="N21" dT="2020-04-15T03:03:14.22" personId="{21EF683F-382E-4E59-AEA4-AA89DB9EE0F0}" id="{5E4D8982-CA40-4F75-96F2-4FF1DB304EEA}">
    <text xml:space="preserve">'sourse' in the text box
</text>
  </threadedComment>
  <threadedComment ref="N21" dT="2020-04-15T16:29:14.19" personId="{67A79CEC-0F48-480F-96E2-BA224BAF85EF}" id="{4F66E3E5-2C42-4F2B-B32D-04957D18B34B}" parentId="{5E4D8982-CA40-4F75-96F2-4FF1DB304EEA}">
    <text xml:space="preserve">corrected
</text>
  </threadedComment>
</ThreadedComments>
</file>

<file path=xl/threadedComments/threadedComment3.xml><?xml version="1.0" encoding="utf-8"?>
<ThreadedComments xmlns="http://schemas.microsoft.com/office/spreadsheetml/2018/threadedcomments" xmlns:x="http://schemas.openxmlformats.org/spreadsheetml/2006/main">
  <threadedComment ref="A12" dT="2020-04-15T16:35:05.51" personId="{AF774EFC-EDEA-41AA-8451-DD380A308A5B}" id="{2B6BBABF-D297-42E1-85AD-D43C760110B2}">
    <text xml:space="preserve">I would add R# to this.
</text>
  </threadedComment>
  <threadedComment ref="A12" dT="2020-04-15T21:46:20.72" personId="{21EF683F-382E-4E59-AEA4-AA89DB9EE0F0}" id="{1D7018B2-BD3B-447A-9612-DB168E95935A}" parentId="{2B6BBABF-D297-42E1-85AD-D43C760110B2}">
    <text xml:space="preserve">I think that's a good addition - I added.
</text>
  </threadedComment>
</ThreadedComments>
</file>

<file path=xl/threadedComments/threadedComment4.xml><?xml version="1.0" encoding="utf-8"?>
<ThreadedComments xmlns="http://schemas.microsoft.com/office/spreadsheetml/2018/threadedcomments" xmlns:x="http://schemas.openxmlformats.org/spreadsheetml/2006/main">
  <threadedComment ref="R8" dT="2020-04-13T17:34:19.66" personId="{09A94D8B-44A5-468B-8553-7140EA58AD9C}" id="{3FBC7F36-F0DF-4C05-8FAB-EF45CFB07785}">
    <text xml:space="preserve">Where can the "currently approved rate sheet" be found?
</text>
  </threadedComment>
  <threadedComment ref="R8" dT="2020-04-13T22:59:50.18" personId="{67A79CEC-0F48-480F-96E2-BA224BAF85EF}" id="{F82C7401-2865-4D5C-8E12-65B320ACA905}" parentId="{3FBC7F36-F0DF-4C05-8FAB-EF45CFB07785}">
    <text xml:space="preserve">I was making reference to currently approved service center rate sheet. I will clarify in the text box.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I352"/>
  <sheetViews>
    <sheetView zoomScaleNormal="100" workbookViewId="0">
      <pane xSplit="2" ySplit="2" topLeftCell="C3" activePane="bottomRight" state="frozen"/>
      <selection pane="topRight" activeCell="B1" sqref="B1"/>
      <selection pane="bottomLeft" activeCell="A3" sqref="A3"/>
      <selection pane="bottomRight"/>
    </sheetView>
  </sheetViews>
  <sheetFormatPr defaultColWidth="9.140625" defaultRowHeight="12.75" x14ac:dyDescent="0.2"/>
  <cols>
    <col min="1" max="1" width="2.7109375" style="22" customWidth="1"/>
    <col min="2" max="2" width="20.5703125" style="22" customWidth="1"/>
    <col min="3" max="3" width="40.5703125" style="22" customWidth="1"/>
    <col min="4" max="4" width="10.140625" style="22" customWidth="1"/>
    <col min="5" max="5" width="11.42578125" style="40" customWidth="1"/>
    <col min="6" max="6" width="17.7109375" style="22" customWidth="1"/>
    <col min="7" max="9" width="9.140625" style="22"/>
    <col min="10" max="10" width="2.7109375" style="22" customWidth="1"/>
    <col min="11" max="16384" width="9.140625" style="22"/>
  </cols>
  <sheetData>
    <row r="1" spans="2:9" ht="30" customHeight="1" x14ac:dyDescent="0.2">
      <c r="B1" s="21"/>
      <c r="C1" s="60" t="s">
        <v>0</v>
      </c>
      <c r="D1" s="61"/>
      <c r="E1" s="61"/>
      <c r="F1" s="62"/>
      <c r="G1" s="63">
        <v>40436</v>
      </c>
      <c r="H1" s="64"/>
      <c r="I1" s="65"/>
    </row>
    <row r="2" spans="2:9" ht="25.5" x14ac:dyDescent="0.2">
      <c r="B2" s="23" t="s">
        <v>1</v>
      </c>
      <c r="C2" s="23" t="s">
        <v>2</v>
      </c>
      <c r="D2" s="23" t="s">
        <v>3</v>
      </c>
      <c r="E2" s="23" t="s">
        <v>4</v>
      </c>
      <c r="F2" s="23" t="s">
        <v>5</v>
      </c>
      <c r="G2" s="23" t="s">
        <v>6</v>
      </c>
      <c r="H2" s="23" t="s">
        <v>7</v>
      </c>
      <c r="I2" s="24" t="s">
        <v>8</v>
      </c>
    </row>
    <row r="3" spans="2:9" x14ac:dyDescent="0.2">
      <c r="B3" s="25" t="s">
        <v>9</v>
      </c>
      <c r="C3" s="26" t="s">
        <v>10</v>
      </c>
      <c r="D3" s="27" t="s">
        <v>11</v>
      </c>
      <c r="E3" s="28" t="s">
        <v>12</v>
      </c>
      <c r="F3" s="26"/>
      <c r="G3" s="27"/>
      <c r="H3" s="27"/>
      <c r="I3" s="29">
        <v>39462</v>
      </c>
    </row>
    <row r="4" spans="2:9" x14ac:dyDescent="0.2">
      <c r="B4" s="30" t="s">
        <v>9</v>
      </c>
      <c r="C4" s="26" t="s">
        <v>13</v>
      </c>
      <c r="D4" s="31" t="s">
        <v>11</v>
      </c>
      <c r="E4" s="32" t="s">
        <v>12</v>
      </c>
      <c r="F4" s="33"/>
      <c r="G4" s="31"/>
      <c r="H4" s="31"/>
      <c r="I4" s="29">
        <v>39462</v>
      </c>
    </row>
    <row r="5" spans="2:9" x14ac:dyDescent="0.2">
      <c r="B5" s="34" t="s">
        <v>14</v>
      </c>
      <c r="C5" s="26" t="s">
        <v>15</v>
      </c>
      <c r="D5" s="27" t="s">
        <v>11</v>
      </c>
      <c r="E5" s="28" t="s">
        <v>12</v>
      </c>
      <c r="F5" s="26" t="s">
        <v>16</v>
      </c>
      <c r="G5" s="27"/>
      <c r="H5" s="27"/>
      <c r="I5" s="29">
        <v>39462</v>
      </c>
    </row>
    <row r="6" spans="2:9" x14ac:dyDescent="0.2">
      <c r="B6" s="34">
        <v>9000</v>
      </c>
      <c r="C6" s="26" t="s">
        <v>17</v>
      </c>
      <c r="D6" s="27" t="s">
        <v>11</v>
      </c>
      <c r="E6" s="28" t="s">
        <v>12</v>
      </c>
      <c r="F6" s="26" t="s">
        <v>17</v>
      </c>
      <c r="G6" s="27"/>
      <c r="H6" s="27"/>
      <c r="I6" s="29">
        <v>39462</v>
      </c>
    </row>
    <row r="7" spans="2:9" x14ac:dyDescent="0.2">
      <c r="B7" s="34">
        <v>9001</v>
      </c>
      <c r="C7" s="26" t="s">
        <v>18</v>
      </c>
      <c r="D7" s="27" t="s">
        <v>11</v>
      </c>
      <c r="E7" s="28" t="s">
        <v>12</v>
      </c>
      <c r="F7" s="26" t="s">
        <v>18</v>
      </c>
      <c r="G7" s="27"/>
      <c r="H7" s="27"/>
      <c r="I7" s="29">
        <v>39462</v>
      </c>
    </row>
    <row r="8" spans="2:9" x14ac:dyDescent="0.2">
      <c r="B8" s="34">
        <v>9003</v>
      </c>
      <c r="C8" s="26" t="s">
        <v>19</v>
      </c>
      <c r="D8" s="27" t="s">
        <v>11</v>
      </c>
      <c r="E8" s="28" t="s">
        <v>12</v>
      </c>
      <c r="F8" s="26" t="s">
        <v>19</v>
      </c>
      <c r="G8" s="27"/>
      <c r="H8" s="27"/>
      <c r="I8" s="29">
        <v>39462</v>
      </c>
    </row>
    <row r="9" spans="2:9" x14ac:dyDescent="0.2">
      <c r="B9" s="34">
        <v>9004</v>
      </c>
      <c r="C9" s="26" t="s">
        <v>20</v>
      </c>
      <c r="D9" s="27" t="s">
        <v>11</v>
      </c>
      <c r="E9" s="28" t="s">
        <v>12</v>
      </c>
      <c r="F9" s="26" t="s">
        <v>20</v>
      </c>
      <c r="G9" s="27"/>
      <c r="H9" s="27"/>
      <c r="I9" s="29">
        <v>39462</v>
      </c>
    </row>
    <row r="10" spans="2:9" ht="25.5" x14ac:dyDescent="0.2">
      <c r="B10" s="34">
        <v>9005</v>
      </c>
      <c r="C10" s="26" t="s">
        <v>21</v>
      </c>
      <c r="D10" s="27" t="s">
        <v>11</v>
      </c>
      <c r="E10" s="28" t="s">
        <v>12</v>
      </c>
      <c r="F10" s="26" t="s">
        <v>21</v>
      </c>
      <c r="G10" s="27"/>
      <c r="H10" s="27"/>
      <c r="I10" s="29">
        <v>39462</v>
      </c>
    </row>
    <row r="11" spans="2:9" ht="25.5" x14ac:dyDescent="0.2">
      <c r="B11" s="34">
        <v>9006</v>
      </c>
      <c r="C11" s="26" t="s">
        <v>22</v>
      </c>
      <c r="D11" s="27" t="s">
        <v>11</v>
      </c>
      <c r="E11" s="28" t="s">
        <v>12</v>
      </c>
      <c r="F11" s="26" t="s">
        <v>22</v>
      </c>
      <c r="G11" s="27"/>
      <c r="H11" s="27"/>
      <c r="I11" s="29">
        <v>39462</v>
      </c>
    </row>
    <row r="12" spans="2:9" x14ac:dyDescent="0.2">
      <c r="B12" s="34">
        <v>9007</v>
      </c>
      <c r="C12" s="26" t="s">
        <v>23</v>
      </c>
      <c r="D12" s="27" t="s">
        <v>11</v>
      </c>
      <c r="E12" s="28" t="s">
        <v>12</v>
      </c>
      <c r="F12" s="26" t="s">
        <v>23</v>
      </c>
      <c r="G12" s="27"/>
      <c r="H12" s="27"/>
      <c r="I12" s="29">
        <v>39462</v>
      </c>
    </row>
    <row r="13" spans="2:9" x14ac:dyDescent="0.2">
      <c r="B13" s="34">
        <v>9008</v>
      </c>
      <c r="C13" s="26" t="s">
        <v>24</v>
      </c>
      <c r="D13" s="27" t="s">
        <v>11</v>
      </c>
      <c r="E13" s="28" t="s">
        <v>12</v>
      </c>
      <c r="F13" s="26" t="s">
        <v>24</v>
      </c>
      <c r="G13" s="27"/>
      <c r="H13" s="27"/>
      <c r="I13" s="29">
        <v>39462</v>
      </c>
    </row>
    <row r="14" spans="2:9" x14ac:dyDescent="0.2">
      <c r="B14" s="34">
        <v>9009</v>
      </c>
      <c r="C14" s="26" t="s">
        <v>25</v>
      </c>
      <c r="D14" s="27" t="s">
        <v>11</v>
      </c>
      <c r="E14" s="28" t="s">
        <v>12</v>
      </c>
      <c r="F14" s="26" t="s">
        <v>25</v>
      </c>
      <c r="G14" s="27"/>
      <c r="H14" s="27"/>
      <c r="I14" s="29">
        <v>39462</v>
      </c>
    </row>
    <row r="15" spans="2:9" ht="25.5" x14ac:dyDescent="0.2">
      <c r="B15" s="34">
        <v>9010</v>
      </c>
      <c r="C15" s="26" t="s">
        <v>26</v>
      </c>
      <c r="D15" s="27" t="s">
        <v>27</v>
      </c>
      <c r="E15" s="28" t="s">
        <v>12</v>
      </c>
      <c r="F15" s="26" t="s">
        <v>26</v>
      </c>
      <c r="G15" s="27"/>
      <c r="H15" s="27"/>
      <c r="I15" s="29">
        <v>39462</v>
      </c>
    </row>
    <row r="16" spans="2:9" x14ac:dyDescent="0.2">
      <c r="B16" s="34">
        <v>9011</v>
      </c>
      <c r="C16" s="26" t="s">
        <v>28</v>
      </c>
      <c r="D16" s="27" t="s">
        <v>27</v>
      </c>
      <c r="E16" s="28" t="s">
        <v>12</v>
      </c>
      <c r="F16" s="26" t="s">
        <v>28</v>
      </c>
      <c r="G16" s="27"/>
      <c r="H16" s="27"/>
      <c r="I16" s="29">
        <v>39462</v>
      </c>
    </row>
    <row r="17" spans="2:9" ht="38.25" x14ac:dyDescent="0.2">
      <c r="B17" s="34">
        <v>9012</v>
      </c>
      <c r="C17" s="26" t="s">
        <v>29</v>
      </c>
      <c r="D17" s="27" t="s">
        <v>27</v>
      </c>
      <c r="E17" s="28" t="s">
        <v>12</v>
      </c>
      <c r="F17" s="26" t="s">
        <v>29</v>
      </c>
      <c r="G17" s="27"/>
      <c r="H17" s="27"/>
      <c r="I17" s="29">
        <v>39462</v>
      </c>
    </row>
    <row r="18" spans="2:9" ht="38.25" x14ac:dyDescent="0.2">
      <c r="B18" s="34">
        <v>9013</v>
      </c>
      <c r="C18" s="26" t="s">
        <v>30</v>
      </c>
      <c r="D18" s="27" t="s">
        <v>27</v>
      </c>
      <c r="E18" s="28" t="s">
        <v>12</v>
      </c>
      <c r="F18" s="26" t="s">
        <v>30</v>
      </c>
      <c r="G18" s="27"/>
      <c r="H18" s="27"/>
      <c r="I18" s="29">
        <v>39462</v>
      </c>
    </row>
    <row r="19" spans="2:9" ht="25.5" x14ac:dyDescent="0.2">
      <c r="B19" s="34">
        <v>9014</v>
      </c>
      <c r="C19" s="26" t="s">
        <v>31</v>
      </c>
      <c r="D19" s="27" t="s">
        <v>27</v>
      </c>
      <c r="E19" s="28" t="s">
        <v>12</v>
      </c>
      <c r="F19" s="26" t="s">
        <v>31</v>
      </c>
      <c r="G19" s="27"/>
      <c r="H19" s="27"/>
      <c r="I19" s="29">
        <v>39462</v>
      </c>
    </row>
    <row r="20" spans="2:9" ht="25.5" x14ac:dyDescent="0.2">
      <c r="B20" s="34">
        <v>9015</v>
      </c>
      <c r="C20" s="26" t="s">
        <v>32</v>
      </c>
      <c r="D20" s="27" t="s">
        <v>27</v>
      </c>
      <c r="E20" s="28" t="s">
        <v>12</v>
      </c>
      <c r="F20" s="26" t="s">
        <v>32</v>
      </c>
      <c r="G20" s="27"/>
      <c r="H20" s="27"/>
      <c r="I20" s="29">
        <v>39462</v>
      </c>
    </row>
    <row r="21" spans="2:9" ht="51" x14ac:dyDescent="0.2">
      <c r="B21" s="34">
        <v>9016</v>
      </c>
      <c r="C21" s="26" t="s">
        <v>33</v>
      </c>
      <c r="D21" s="27" t="s">
        <v>27</v>
      </c>
      <c r="E21" s="28" t="s">
        <v>12</v>
      </c>
      <c r="F21" s="26" t="s">
        <v>33</v>
      </c>
      <c r="G21" s="27"/>
      <c r="H21" s="27"/>
      <c r="I21" s="29">
        <v>39462</v>
      </c>
    </row>
    <row r="22" spans="2:9" ht="51" x14ac:dyDescent="0.2">
      <c r="B22" s="34">
        <v>9017</v>
      </c>
      <c r="C22" s="26" t="s">
        <v>34</v>
      </c>
      <c r="D22" s="27" t="s">
        <v>27</v>
      </c>
      <c r="E22" s="28" t="s">
        <v>12</v>
      </c>
      <c r="F22" s="26" t="s">
        <v>34</v>
      </c>
      <c r="G22" s="27"/>
      <c r="H22" s="27"/>
      <c r="I22" s="29">
        <v>39462</v>
      </c>
    </row>
    <row r="23" spans="2:9" ht="25.5" x14ac:dyDescent="0.2">
      <c r="B23" s="34">
        <v>9018</v>
      </c>
      <c r="C23" s="26" t="s">
        <v>35</v>
      </c>
      <c r="D23" s="27" t="s">
        <v>27</v>
      </c>
      <c r="E23" s="28" t="s">
        <v>12</v>
      </c>
      <c r="F23" s="26" t="s">
        <v>35</v>
      </c>
      <c r="G23" s="27"/>
      <c r="H23" s="27"/>
      <c r="I23" s="29">
        <v>39462</v>
      </c>
    </row>
    <row r="24" spans="2:9" x14ac:dyDescent="0.2">
      <c r="B24" s="34">
        <v>9019</v>
      </c>
      <c r="C24" s="26" t="s">
        <v>36</v>
      </c>
      <c r="D24" s="27" t="s">
        <v>27</v>
      </c>
      <c r="E24" s="28" t="s">
        <v>12</v>
      </c>
      <c r="F24" s="26" t="s">
        <v>36</v>
      </c>
      <c r="G24" s="27"/>
      <c r="H24" s="27"/>
      <c r="I24" s="29">
        <v>39462</v>
      </c>
    </row>
    <row r="25" spans="2:9" ht="25.5" x14ac:dyDescent="0.2">
      <c r="B25" s="34">
        <v>9020</v>
      </c>
      <c r="C25" s="26" t="s">
        <v>37</v>
      </c>
      <c r="D25" s="27" t="s">
        <v>27</v>
      </c>
      <c r="E25" s="28" t="s">
        <v>12</v>
      </c>
      <c r="F25" s="26" t="s">
        <v>37</v>
      </c>
      <c r="G25" s="27"/>
      <c r="H25" s="27"/>
      <c r="I25" s="29">
        <v>39462</v>
      </c>
    </row>
    <row r="26" spans="2:9" x14ac:dyDescent="0.2">
      <c r="B26" s="34">
        <v>9021</v>
      </c>
      <c r="C26" s="26" t="s">
        <v>38</v>
      </c>
      <c r="D26" s="27" t="s">
        <v>27</v>
      </c>
      <c r="E26" s="28" t="s">
        <v>12</v>
      </c>
      <c r="F26" s="26" t="s">
        <v>38</v>
      </c>
      <c r="G26" s="27"/>
      <c r="H26" s="27"/>
      <c r="I26" s="29">
        <v>39462</v>
      </c>
    </row>
    <row r="27" spans="2:9" ht="25.5" x14ac:dyDescent="0.2">
      <c r="B27" s="34">
        <v>9025</v>
      </c>
      <c r="C27" s="26" t="s">
        <v>39</v>
      </c>
      <c r="D27" s="27" t="s">
        <v>11</v>
      </c>
      <c r="E27" s="28" t="s">
        <v>12</v>
      </c>
      <c r="F27" s="26" t="s">
        <v>39</v>
      </c>
      <c r="G27" s="27"/>
      <c r="H27" s="27"/>
      <c r="I27" s="29">
        <v>39462</v>
      </c>
    </row>
    <row r="28" spans="2:9" ht="25.5" x14ac:dyDescent="0.2">
      <c r="B28" s="34">
        <v>9026</v>
      </c>
      <c r="C28" s="26" t="s">
        <v>39</v>
      </c>
      <c r="D28" s="27" t="s">
        <v>11</v>
      </c>
      <c r="E28" s="28" t="s">
        <v>12</v>
      </c>
      <c r="F28" s="26" t="s">
        <v>39</v>
      </c>
      <c r="G28" s="27"/>
      <c r="H28" s="27"/>
      <c r="I28" s="29">
        <v>39462</v>
      </c>
    </row>
    <row r="29" spans="2:9" ht="102" x14ac:dyDescent="0.2">
      <c r="B29" s="34">
        <v>5900</v>
      </c>
      <c r="C29" s="26" t="s">
        <v>40</v>
      </c>
      <c r="D29" s="27" t="s">
        <v>11</v>
      </c>
      <c r="E29" s="28" t="s">
        <v>12</v>
      </c>
      <c r="F29" s="26" t="s">
        <v>41</v>
      </c>
      <c r="G29" s="27"/>
      <c r="H29" s="27"/>
      <c r="I29" s="29">
        <v>39462</v>
      </c>
    </row>
    <row r="30" spans="2:9" ht="38.25" x14ac:dyDescent="0.2">
      <c r="B30" s="34">
        <v>5901</v>
      </c>
      <c r="C30" s="26" t="s">
        <v>42</v>
      </c>
      <c r="D30" s="27" t="s">
        <v>11</v>
      </c>
      <c r="E30" s="28" t="s">
        <v>12</v>
      </c>
      <c r="F30" s="26" t="s">
        <v>43</v>
      </c>
      <c r="G30" s="27"/>
      <c r="H30" s="27"/>
      <c r="I30" s="29">
        <v>39462</v>
      </c>
    </row>
    <row r="31" spans="2:9" ht="51" x14ac:dyDescent="0.2">
      <c r="B31" s="34">
        <v>5902</v>
      </c>
      <c r="C31" s="26" t="s">
        <v>44</v>
      </c>
      <c r="D31" s="27" t="s">
        <v>11</v>
      </c>
      <c r="E31" s="28" t="s">
        <v>12</v>
      </c>
      <c r="F31" s="26" t="s">
        <v>45</v>
      </c>
      <c r="G31" s="27"/>
      <c r="H31" s="27"/>
      <c r="I31" s="29">
        <v>39462</v>
      </c>
    </row>
    <row r="32" spans="2:9" ht="51" x14ac:dyDescent="0.2">
      <c r="B32" s="34">
        <v>5903</v>
      </c>
      <c r="C32" s="26" t="s">
        <v>46</v>
      </c>
      <c r="D32" s="27" t="s">
        <v>11</v>
      </c>
      <c r="E32" s="28" t="s">
        <v>12</v>
      </c>
      <c r="F32" s="26" t="s">
        <v>47</v>
      </c>
      <c r="G32" s="27"/>
      <c r="H32" s="27"/>
      <c r="I32" s="29">
        <v>39462</v>
      </c>
    </row>
    <row r="33" spans="2:9" ht="38.25" x14ac:dyDescent="0.2">
      <c r="B33" s="34">
        <v>5904</v>
      </c>
      <c r="C33" s="26" t="s">
        <v>48</v>
      </c>
      <c r="D33" s="27" t="s">
        <v>11</v>
      </c>
      <c r="E33" s="28" t="s">
        <v>12</v>
      </c>
      <c r="F33" s="26" t="s">
        <v>49</v>
      </c>
      <c r="G33" s="27"/>
      <c r="H33" s="27"/>
      <c r="I33" s="29">
        <v>39462</v>
      </c>
    </row>
    <row r="34" spans="2:9" ht="51" x14ac:dyDescent="0.2">
      <c r="B34" s="34">
        <v>5905</v>
      </c>
      <c r="C34" s="26" t="s">
        <v>50</v>
      </c>
      <c r="D34" s="27" t="s">
        <v>11</v>
      </c>
      <c r="E34" s="28" t="s">
        <v>12</v>
      </c>
      <c r="F34" s="26" t="s">
        <v>51</v>
      </c>
      <c r="G34" s="27"/>
      <c r="H34" s="27"/>
      <c r="I34" s="29">
        <v>39462</v>
      </c>
    </row>
    <row r="35" spans="2:9" x14ac:dyDescent="0.2">
      <c r="B35" s="35" t="s">
        <v>52</v>
      </c>
      <c r="C35" s="36"/>
      <c r="D35" s="36"/>
      <c r="E35" s="37"/>
      <c r="F35" s="36"/>
      <c r="G35" s="36"/>
      <c r="H35" s="36"/>
      <c r="I35" s="38"/>
    </row>
    <row r="36" spans="2:9" ht="38.25" x14ac:dyDescent="0.2">
      <c r="B36" s="34">
        <v>8490</v>
      </c>
      <c r="C36" s="26" t="s">
        <v>53</v>
      </c>
      <c r="D36" s="27" t="s">
        <v>54</v>
      </c>
      <c r="E36" s="28">
        <v>8.25</v>
      </c>
      <c r="F36" s="26" t="s">
        <v>55</v>
      </c>
      <c r="G36" s="27" t="s">
        <v>56</v>
      </c>
      <c r="H36" s="27" t="s">
        <v>57</v>
      </c>
      <c r="I36" s="29">
        <v>40436</v>
      </c>
    </row>
    <row r="37" spans="2:9" ht="38.25" x14ac:dyDescent="0.2">
      <c r="B37" s="34">
        <v>8491</v>
      </c>
      <c r="C37" s="26" t="s">
        <v>53</v>
      </c>
      <c r="D37" s="27" t="s">
        <v>54</v>
      </c>
      <c r="E37" s="28">
        <v>12.25</v>
      </c>
      <c r="F37" s="26" t="s">
        <v>55</v>
      </c>
      <c r="G37" s="27" t="s">
        <v>58</v>
      </c>
      <c r="H37" s="27" t="s">
        <v>59</v>
      </c>
      <c r="I37" s="29">
        <v>40436</v>
      </c>
    </row>
    <row r="38" spans="2:9" ht="38.25" x14ac:dyDescent="0.2">
      <c r="B38" s="34">
        <v>8492</v>
      </c>
      <c r="C38" s="26" t="s">
        <v>53</v>
      </c>
      <c r="D38" s="27" t="s">
        <v>54</v>
      </c>
      <c r="E38" s="28">
        <v>21</v>
      </c>
      <c r="F38" s="26" t="s">
        <v>55</v>
      </c>
      <c r="G38" s="27" t="s">
        <v>60</v>
      </c>
      <c r="H38" s="27" t="s">
        <v>61</v>
      </c>
      <c r="I38" s="29">
        <v>40436</v>
      </c>
    </row>
    <row r="39" spans="2:9" ht="38.25" x14ac:dyDescent="0.2">
      <c r="B39" s="34">
        <v>8493</v>
      </c>
      <c r="C39" s="26" t="s">
        <v>53</v>
      </c>
      <c r="D39" s="27" t="s">
        <v>54</v>
      </c>
      <c r="E39" s="28">
        <v>55</v>
      </c>
      <c r="F39" s="26" t="s">
        <v>62</v>
      </c>
      <c r="G39" s="27" t="s">
        <v>63</v>
      </c>
      <c r="H39" s="27" t="s">
        <v>64</v>
      </c>
      <c r="I39" s="29">
        <v>40436</v>
      </c>
    </row>
    <row r="40" spans="2:9" ht="38.25" x14ac:dyDescent="0.2">
      <c r="B40" s="34">
        <v>8494</v>
      </c>
      <c r="C40" s="26" t="s">
        <v>53</v>
      </c>
      <c r="D40" s="27" t="s">
        <v>54</v>
      </c>
      <c r="E40" s="28">
        <v>67</v>
      </c>
      <c r="F40" s="26" t="s">
        <v>62</v>
      </c>
      <c r="G40" s="27" t="s">
        <v>65</v>
      </c>
      <c r="H40" s="27" t="s">
        <v>66</v>
      </c>
      <c r="I40" s="29">
        <v>40436</v>
      </c>
    </row>
    <row r="41" spans="2:9" ht="63.75" x14ac:dyDescent="0.2">
      <c r="B41" s="34">
        <v>8486</v>
      </c>
      <c r="C41" s="26" t="s">
        <v>67</v>
      </c>
      <c r="D41" s="27" t="s">
        <v>54</v>
      </c>
      <c r="E41" s="28">
        <v>6.75</v>
      </c>
      <c r="F41" s="26" t="s">
        <v>68</v>
      </c>
      <c r="G41" s="27"/>
      <c r="H41" s="27" t="s">
        <v>69</v>
      </c>
      <c r="I41" s="29">
        <v>40436</v>
      </c>
    </row>
    <row r="42" spans="2:9" ht="63.75" x14ac:dyDescent="0.2">
      <c r="B42" s="34">
        <v>8487</v>
      </c>
      <c r="C42" s="26" t="s">
        <v>67</v>
      </c>
      <c r="D42" s="27" t="s">
        <v>54</v>
      </c>
      <c r="E42" s="28">
        <v>12.25</v>
      </c>
      <c r="F42" s="26" t="s">
        <v>68</v>
      </c>
      <c r="G42" s="27"/>
      <c r="H42" s="27" t="s">
        <v>70</v>
      </c>
      <c r="I42" s="29">
        <v>40436</v>
      </c>
    </row>
    <row r="43" spans="2:9" ht="63.75" x14ac:dyDescent="0.2">
      <c r="B43" s="34">
        <v>8488</v>
      </c>
      <c r="C43" s="26" t="s">
        <v>67</v>
      </c>
      <c r="D43" s="27" t="s">
        <v>54</v>
      </c>
      <c r="E43" s="28">
        <v>23.5</v>
      </c>
      <c r="F43" s="26" t="s">
        <v>68</v>
      </c>
      <c r="G43" s="27"/>
      <c r="H43" s="27" t="s">
        <v>71</v>
      </c>
      <c r="I43" s="29">
        <v>40436</v>
      </c>
    </row>
    <row r="44" spans="2:9" ht="63.75" x14ac:dyDescent="0.2">
      <c r="B44" s="34">
        <v>8489</v>
      </c>
      <c r="C44" s="26" t="s">
        <v>67</v>
      </c>
      <c r="D44" s="27" t="s">
        <v>54</v>
      </c>
      <c r="E44" s="39">
        <v>34</v>
      </c>
      <c r="F44" s="26" t="s">
        <v>68</v>
      </c>
      <c r="G44" s="27"/>
      <c r="H44" s="27" t="s">
        <v>72</v>
      </c>
      <c r="I44" s="29">
        <v>40436</v>
      </c>
    </row>
    <row r="45" spans="2:9" ht="25.5" x14ac:dyDescent="0.2">
      <c r="B45" s="34">
        <v>8010</v>
      </c>
      <c r="C45" s="26" t="s">
        <v>73</v>
      </c>
      <c r="D45" s="27" t="s">
        <v>54</v>
      </c>
      <c r="E45" s="39">
        <v>1.5</v>
      </c>
      <c r="F45" s="26" t="s">
        <v>74</v>
      </c>
      <c r="G45" s="27" t="s">
        <v>75</v>
      </c>
      <c r="H45" s="27" t="s">
        <v>76</v>
      </c>
      <c r="I45" s="29">
        <v>40436</v>
      </c>
    </row>
    <row r="46" spans="2:9" ht="25.5" x14ac:dyDescent="0.2">
      <c r="B46" s="34">
        <v>8011</v>
      </c>
      <c r="C46" s="26" t="s">
        <v>73</v>
      </c>
      <c r="D46" s="27" t="s">
        <v>54</v>
      </c>
      <c r="E46" s="39">
        <v>7</v>
      </c>
      <c r="F46" s="26" t="s">
        <v>74</v>
      </c>
      <c r="G46" s="27" t="s">
        <v>58</v>
      </c>
      <c r="H46" s="27" t="s">
        <v>77</v>
      </c>
      <c r="I46" s="29">
        <v>40436</v>
      </c>
    </row>
    <row r="47" spans="2:9" ht="25.5" x14ac:dyDescent="0.2">
      <c r="B47" s="34">
        <v>8012</v>
      </c>
      <c r="C47" s="26" t="s">
        <v>73</v>
      </c>
      <c r="D47" s="27" t="s">
        <v>54</v>
      </c>
      <c r="E47" s="39">
        <v>9.25</v>
      </c>
      <c r="F47" s="26" t="s">
        <v>74</v>
      </c>
      <c r="G47" s="27" t="s">
        <v>60</v>
      </c>
      <c r="H47" s="27" t="s">
        <v>78</v>
      </c>
      <c r="I47" s="29">
        <v>40436</v>
      </c>
    </row>
    <row r="48" spans="2:9" ht="25.5" x14ac:dyDescent="0.2">
      <c r="B48" s="34">
        <v>8013</v>
      </c>
      <c r="C48" s="26" t="s">
        <v>73</v>
      </c>
      <c r="D48" s="27" t="s">
        <v>54</v>
      </c>
      <c r="E48" s="39">
        <v>20</v>
      </c>
      <c r="F48" s="26" t="s">
        <v>74</v>
      </c>
      <c r="G48" s="27" t="s">
        <v>79</v>
      </c>
      <c r="H48" s="27" t="s">
        <v>80</v>
      </c>
      <c r="I48" s="29">
        <v>40436</v>
      </c>
    </row>
    <row r="49" spans="2:9" ht="25.5" x14ac:dyDescent="0.2">
      <c r="B49" s="34">
        <v>8014</v>
      </c>
      <c r="C49" s="26" t="s">
        <v>73</v>
      </c>
      <c r="D49" s="27" t="s">
        <v>54</v>
      </c>
      <c r="E49" s="39">
        <v>27.5</v>
      </c>
      <c r="F49" s="26" t="s">
        <v>74</v>
      </c>
      <c r="G49" s="27" t="s">
        <v>81</v>
      </c>
      <c r="H49" s="27" t="s">
        <v>82</v>
      </c>
      <c r="I49" s="29">
        <v>40436</v>
      </c>
    </row>
    <row r="50" spans="2:9" ht="25.5" x14ac:dyDescent="0.2">
      <c r="B50" s="34">
        <v>8015</v>
      </c>
      <c r="C50" s="26" t="s">
        <v>73</v>
      </c>
      <c r="D50" s="27" t="s">
        <v>54</v>
      </c>
      <c r="E50" s="28">
        <v>45.5</v>
      </c>
      <c r="F50" s="26" t="s">
        <v>74</v>
      </c>
      <c r="G50" s="27" t="s">
        <v>83</v>
      </c>
      <c r="H50" s="27" t="s">
        <v>84</v>
      </c>
      <c r="I50" s="29">
        <v>40436</v>
      </c>
    </row>
    <row r="51" spans="2:9" ht="25.5" x14ac:dyDescent="0.2">
      <c r="B51" s="34">
        <v>8016</v>
      </c>
      <c r="C51" s="26" t="s">
        <v>73</v>
      </c>
      <c r="D51" s="27" t="s">
        <v>54</v>
      </c>
      <c r="E51" s="28">
        <v>51</v>
      </c>
      <c r="F51" s="26" t="s">
        <v>74</v>
      </c>
      <c r="G51" s="27" t="s">
        <v>85</v>
      </c>
      <c r="H51" s="27" t="s">
        <v>86</v>
      </c>
      <c r="I51" s="29">
        <v>40436</v>
      </c>
    </row>
    <row r="52" spans="2:9" ht="25.5" x14ac:dyDescent="0.2">
      <c r="B52" s="34">
        <v>8017</v>
      </c>
      <c r="C52" s="26" t="s">
        <v>73</v>
      </c>
      <c r="D52" s="27" t="s">
        <v>54</v>
      </c>
      <c r="E52" s="28">
        <v>80</v>
      </c>
      <c r="F52" s="26" t="s">
        <v>74</v>
      </c>
      <c r="G52" s="27" t="s">
        <v>87</v>
      </c>
      <c r="H52" s="27" t="s">
        <v>88</v>
      </c>
      <c r="I52" s="29">
        <v>40436</v>
      </c>
    </row>
    <row r="53" spans="2:9" x14ac:dyDescent="0.2">
      <c r="B53" s="34">
        <v>8040</v>
      </c>
      <c r="C53" s="26" t="s">
        <v>89</v>
      </c>
      <c r="D53" s="27" t="s">
        <v>54</v>
      </c>
      <c r="E53" s="28">
        <v>25.5</v>
      </c>
      <c r="F53" s="26"/>
      <c r="G53" s="27" t="s">
        <v>90</v>
      </c>
      <c r="H53" s="27"/>
      <c r="I53" s="29">
        <v>40436</v>
      </c>
    </row>
    <row r="54" spans="2:9" x14ac:dyDescent="0.2">
      <c r="B54" s="34">
        <v>8041</v>
      </c>
      <c r="C54" s="26" t="s">
        <v>89</v>
      </c>
      <c r="D54" s="27" t="s">
        <v>54</v>
      </c>
      <c r="E54" s="28">
        <v>32.5</v>
      </c>
      <c r="F54" s="26"/>
      <c r="G54" s="27" t="s">
        <v>91</v>
      </c>
      <c r="H54" s="27"/>
      <c r="I54" s="29">
        <v>40436</v>
      </c>
    </row>
    <row r="55" spans="2:9" x14ac:dyDescent="0.2">
      <c r="B55" s="34">
        <v>8060</v>
      </c>
      <c r="C55" s="26" t="s">
        <v>92</v>
      </c>
      <c r="D55" s="27" t="s">
        <v>54</v>
      </c>
      <c r="E55" s="28">
        <v>1.3</v>
      </c>
      <c r="F55" s="26" t="s">
        <v>93</v>
      </c>
      <c r="G55" s="27" t="s">
        <v>94</v>
      </c>
      <c r="H55" s="27" t="s">
        <v>95</v>
      </c>
      <c r="I55" s="29">
        <v>40436</v>
      </c>
    </row>
    <row r="56" spans="2:9" x14ac:dyDescent="0.2">
      <c r="B56" s="34">
        <v>8061</v>
      </c>
      <c r="C56" s="26" t="s">
        <v>92</v>
      </c>
      <c r="D56" s="27" t="s">
        <v>54</v>
      </c>
      <c r="E56" s="28">
        <v>3.5</v>
      </c>
      <c r="F56" s="26" t="s">
        <v>93</v>
      </c>
      <c r="G56" s="27" t="s">
        <v>96</v>
      </c>
      <c r="H56" s="27" t="s">
        <v>97</v>
      </c>
      <c r="I56" s="29">
        <v>40436</v>
      </c>
    </row>
    <row r="57" spans="2:9" ht="76.5" x14ac:dyDescent="0.2">
      <c r="B57" s="34">
        <v>8062</v>
      </c>
      <c r="C57" s="26" t="s">
        <v>98</v>
      </c>
      <c r="D57" s="27" t="s">
        <v>54</v>
      </c>
      <c r="E57" s="28">
        <v>1.3</v>
      </c>
      <c r="F57" s="26" t="s">
        <v>99</v>
      </c>
      <c r="G57" s="27" t="s">
        <v>96</v>
      </c>
      <c r="H57" s="27" t="s">
        <v>100</v>
      </c>
      <c r="I57" s="29">
        <v>40436</v>
      </c>
    </row>
    <row r="58" spans="2:9" ht="76.5" x14ac:dyDescent="0.2">
      <c r="B58" s="34">
        <v>8063</v>
      </c>
      <c r="C58" s="26" t="s">
        <v>101</v>
      </c>
      <c r="D58" s="27" t="s">
        <v>54</v>
      </c>
      <c r="E58" s="28">
        <v>29</v>
      </c>
      <c r="F58" s="26" t="s">
        <v>102</v>
      </c>
      <c r="G58" s="27" t="s">
        <v>103</v>
      </c>
      <c r="H58" s="27" t="s">
        <v>104</v>
      </c>
      <c r="I58" s="29">
        <v>40436</v>
      </c>
    </row>
    <row r="59" spans="2:9" x14ac:dyDescent="0.2">
      <c r="B59" s="34">
        <v>8070</v>
      </c>
      <c r="C59" s="26" t="s">
        <v>105</v>
      </c>
      <c r="D59" s="27" t="s">
        <v>106</v>
      </c>
      <c r="E59" s="28">
        <v>0.5</v>
      </c>
      <c r="F59" s="26" t="s">
        <v>107</v>
      </c>
      <c r="G59" s="27" t="s">
        <v>65</v>
      </c>
      <c r="H59" s="27"/>
      <c r="I59" s="29">
        <v>40436</v>
      </c>
    </row>
    <row r="60" spans="2:9" x14ac:dyDescent="0.2">
      <c r="B60" s="34">
        <v>8071</v>
      </c>
      <c r="C60" s="26" t="s">
        <v>105</v>
      </c>
      <c r="D60" s="27" t="s">
        <v>54</v>
      </c>
      <c r="E60" s="28">
        <v>13</v>
      </c>
      <c r="F60" s="26" t="s">
        <v>108</v>
      </c>
      <c r="G60" s="27" t="s">
        <v>65</v>
      </c>
      <c r="H60" s="27"/>
      <c r="I60" s="29">
        <v>40436</v>
      </c>
    </row>
    <row r="61" spans="2:9" x14ac:dyDescent="0.2">
      <c r="B61" s="34">
        <v>8072</v>
      </c>
      <c r="C61" s="26" t="s">
        <v>109</v>
      </c>
      <c r="D61" s="27" t="s">
        <v>106</v>
      </c>
      <c r="E61" s="28">
        <v>0.6</v>
      </c>
      <c r="F61" s="26" t="s">
        <v>110</v>
      </c>
      <c r="G61" s="27" t="s">
        <v>111</v>
      </c>
      <c r="H61" s="27"/>
      <c r="I61" s="29">
        <v>40436</v>
      </c>
    </row>
    <row r="62" spans="2:9" ht="25.5" x14ac:dyDescent="0.2">
      <c r="B62" s="34">
        <v>8073</v>
      </c>
      <c r="C62" s="26" t="s">
        <v>109</v>
      </c>
      <c r="D62" s="27" t="s">
        <v>54</v>
      </c>
      <c r="E62" s="28">
        <v>16.25</v>
      </c>
      <c r="F62" s="26" t="s">
        <v>112</v>
      </c>
      <c r="G62" s="27" t="s">
        <v>111</v>
      </c>
      <c r="H62" s="27"/>
      <c r="I62" s="29">
        <v>40436</v>
      </c>
    </row>
    <row r="63" spans="2:9" ht="25.5" x14ac:dyDescent="0.2">
      <c r="B63" s="34">
        <v>8110</v>
      </c>
      <c r="C63" s="26" t="s">
        <v>113</v>
      </c>
      <c r="D63" s="27" t="s">
        <v>54</v>
      </c>
      <c r="E63" s="28">
        <v>34</v>
      </c>
      <c r="F63" s="26" t="s">
        <v>114</v>
      </c>
      <c r="G63" s="27"/>
      <c r="H63" s="27" t="s">
        <v>115</v>
      </c>
      <c r="I63" s="29">
        <v>40436</v>
      </c>
    </row>
    <row r="64" spans="2:9" x14ac:dyDescent="0.2">
      <c r="B64" s="34">
        <v>8111</v>
      </c>
      <c r="C64" s="26" t="s">
        <v>113</v>
      </c>
      <c r="D64" s="27" t="s">
        <v>54</v>
      </c>
      <c r="E64" s="28">
        <v>49</v>
      </c>
      <c r="F64" s="26" t="s">
        <v>114</v>
      </c>
      <c r="G64" s="27"/>
      <c r="H64" s="27" t="s">
        <v>116</v>
      </c>
      <c r="I64" s="29">
        <v>40436</v>
      </c>
    </row>
    <row r="65" spans="2:9" ht="25.5" x14ac:dyDescent="0.2">
      <c r="B65" s="34">
        <v>8112</v>
      </c>
      <c r="C65" s="26" t="s">
        <v>113</v>
      </c>
      <c r="D65" s="27" t="s">
        <v>54</v>
      </c>
      <c r="E65" s="28">
        <v>60</v>
      </c>
      <c r="F65" s="26" t="s">
        <v>114</v>
      </c>
      <c r="G65" s="27"/>
      <c r="H65" s="27" t="s">
        <v>117</v>
      </c>
      <c r="I65" s="29">
        <v>40436</v>
      </c>
    </row>
    <row r="66" spans="2:9" ht="25.5" x14ac:dyDescent="0.2">
      <c r="B66" s="34">
        <v>8113</v>
      </c>
      <c r="C66" s="26" t="s">
        <v>113</v>
      </c>
      <c r="D66" s="27" t="s">
        <v>54</v>
      </c>
      <c r="E66" s="28">
        <v>75</v>
      </c>
      <c r="F66" s="26" t="s">
        <v>114</v>
      </c>
      <c r="G66" s="27"/>
      <c r="H66" s="27" t="s">
        <v>118</v>
      </c>
      <c r="I66" s="29">
        <v>40436</v>
      </c>
    </row>
    <row r="67" spans="2:9" x14ac:dyDescent="0.2">
      <c r="B67" s="34">
        <v>8050</v>
      </c>
      <c r="C67" s="26" t="s">
        <v>119</v>
      </c>
      <c r="D67" s="27" t="s">
        <v>54</v>
      </c>
      <c r="E67" s="39">
        <v>3.15</v>
      </c>
      <c r="F67" s="26" t="s">
        <v>120</v>
      </c>
      <c r="G67" s="27" t="s">
        <v>121</v>
      </c>
      <c r="H67" s="27"/>
      <c r="I67" s="29">
        <v>40436</v>
      </c>
    </row>
    <row r="68" spans="2:9" x14ac:dyDescent="0.2">
      <c r="B68" s="34">
        <v>8051</v>
      </c>
      <c r="C68" s="26" t="s">
        <v>122</v>
      </c>
      <c r="D68" s="27" t="s">
        <v>54</v>
      </c>
      <c r="E68" s="39">
        <v>8.5</v>
      </c>
      <c r="F68" s="26" t="s">
        <v>120</v>
      </c>
      <c r="G68" s="27" t="s">
        <v>123</v>
      </c>
      <c r="H68" s="27"/>
      <c r="I68" s="29">
        <v>40436</v>
      </c>
    </row>
    <row r="69" spans="2:9" x14ac:dyDescent="0.2">
      <c r="B69" s="34">
        <v>8133</v>
      </c>
      <c r="C69" s="26" t="s">
        <v>124</v>
      </c>
      <c r="D69" s="27" t="s">
        <v>54</v>
      </c>
      <c r="E69" s="28">
        <v>150</v>
      </c>
      <c r="F69" s="26" t="s">
        <v>125</v>
      </c>
      <c r="G69" s="27" t="s">
        <v>126</v>
      </c>
      <c r="H69" s="27" t="s">
        <v>127</v>
      </c>
      <c r="I69" s="29">
        <v>40436</v>
      </c>
    </row>
    <row r="70" spans="2:9" x14ac:dyDescent="0.2">
      <c r="B70" s="34">
        <v>8134</v>
      </c>
      <c r="C70" s="26" t="s">
        <v>124</v>
      </c>
      <c r="D70" s="27" t="s">
        <v>54</v>
      </c>
      <c r="E70" s="28">
        <v>200</v>
      </c>
      <c r="F70" s="26" t="s">
        <v>125</v>
      </c>
      <c r="G70" s="27" t="s">
        <v>128</v>
      </c>
      <c r="H70" s="27" t="s">
        <v>129</v>
      </c>
      <c r="I70" s="29">
        <v>40436</v>
      </c>
    </row>
    <row r="71" spans="2:9" ht="25.5" x14ac:dyDescent="0.2">
      <c r="B71" s="34">
        <v>8135</v>
      </c>
      <c r="C71" s="26" t="s">
        <v>124</v>
      </c>
      <c r="D71" s="27" t="s">
        <v>54</v>
      </c>
      <c r="E71" s="28">
        <v>250</v>
      </c>
      <c r="F71" s="26" t="s">
        <v>125</v>
      </c>
      <c r="G71" s="27" t="s">
        <v>130</v>
      </c>
      <c r="H71" s="27" t="s">
        <v>131</v>
      </c>
      <c r="I71" s="29">
        <v>40436</v>
      </c>
    </row>
    <row r="72" spans="2:9" x14ac:dyDescent="0.2">
      <c r="B72" s="34">
        <v>8136</v>
      </c>
      <c r="C72" s="26" t="s">
        <v>124</v>
      </c>
      <c r="D72" s="27" t="s">
        <v>54</v>
      </c>
      <c r="E72" s="28">
        <v>300</v>
      </c>
      <c r="F72" s="26" t="s">
        <v>125</v>
      </c>
      <c r="G72" s="27" t="s">
        <v>132</v>
      </c>
      <c r="H72" s="27" t="s">
        <v>133</v>
      </c>
      <c r="I72" s="29">
        <v>40436</v>
      </c>
    </row>
    <row r="73" spans="2:9" x14ac:dyDescent="0.2">
      <c r="B73" s="34">
        <v>8130</v>
      </c>
      <c r="C73" s="26" t="s">
        <v>134</v>
      </c>
      <c r="D73" s="27" t="s">
        <v>54</v>
      </c>
      <c r="E73" s="28">
        <v>0.85</v>
      </c>
      <c r="F73" s="26" t="s">
        <v>135</v>
      </c>
      <c r="G73" s="27"/>
      <c r="H73" s="27"/>
      <c r="I73" s="29">
        <v>40436</v>
      </c>
    </row>
    <row r="74" spans="2:9" x14ac:dyDescent="0.2">
      <c r="B74" s="34">
        <v>8131</v>
      </c>
      <c r="C74" s="26" t="s">
        <v>136</v>
      </c>
      <c r="D74" s="27" t="s">
        <v>54</v>
      </c>
      <c r="E74" s="28">
        <v>14</v>
      </c>
      <c r="F74" s="26" t="s">
        <v>137</v>
      </c>
      <c r="G74" s="27" t="s">
        <v>60</v>
      </c>
      <c r="H74" s="27" t="s">
        <v>138</v>
      </c>
      <c r="I74" s="29">
        <v>40436</v>
      </c>
    </row>
    <row r="75" spans="2:9" ht="25.5" x14ac:dyDescent="0.2">
      <c r="B75" s="34">
        <v>8132</v>
      </c>
      <c r="C75" s="26" t="s">
        <v>139</v>
      </c>
      <c r="D75" s="27" t="s">
        <v>54</v>
      </c>
      <c r="E75" s="28">
        <v>26</v>
      </c>
      <c r="F75" s="26" t="s">
        <v>140</v>
      </c>
      <c r="G75" s="27" t="s">
        <v>103</v>
      </c>
      <c r="H75" s="27" t="s">
        <v>141</v>
      </c>
      <c r="I75" s="29">
        <v>40436</v>
      </c>
    </row>
    <row r="76" spans="2:9" x14ac:dyDescent="0.2">
      <c r="B76" s="34">
        <v>8120</v>
      </c>
      <c r="C76" s="26" t="s">
        <v>142</v>
      </c>
      <c r="D76" s="27" t="s">
        <v>54</v>
      </c>
      <c r="E76" s="28">
        <v>250</v>
      </c>
      <c r="F76" s="26" t="s">
        <v>143</v>
      </c>
      <c r="G76" s="27" t="s">
        <v>132</v>
      </c>
      <c r="H76" s="27" t="s">
        <v>144</v>
      </c>
      <c r="I76" s="29">
        <v>40436</v>
      </c>
    </row>
    <row r="77" spans="2:9" x14ac:dyDescent="0.2">
      <c r="B77" s="34">
        <v>8121</v>
      </c>
      <c r="C77" s="26" t="s">
        <v>142</v>
      </c>
      <c r="D77" s="27" t="s">
        <v>54</v>
      </c>
      <c r="E77" s="28">
        <v>300</v>
      </c>
      <c r="F77" s="26" t="s">
        <v>143</v>
      </c>
      <c r="G77" s="27" t="s">
        <v>145</v>
      </c>
      <c r="H77" s="27" t="s">
        <v>146</v>
      </c>
      <c r="I77" s="29">
        <v>40436</v>
      </c>
    </row>
    <row r="78" spans="2:9" ht="25.5" x14ac:dyDescent="0.2">
      <c r="B78" s="34">
        <v>8122</v>
      </c>
      <c r="C78" s="26" t="s">
        <v>142</v>
      </c>
      <c r="D78" s="27" t="s">
        <v>54</v>
      </c>
      <c r="E78" s="28">
        <v>450</v>
      </c>
      <c r="F78" s="26" t="s">
        <v>143</v>
      </c>
      <c r="G78" s="27" t="s">
        <v>147</v>
      </c>
      <c r="H78" s="27" t="s">
        <v>148</v>
      </c>
      <c r="I78" s="29">
        <v>40436</v>
      </c>
    </row>
    <row r="79" spans="2:9" ht="25.5" x14ac:dyDescent="0.2">
      <c r="B79" s="34">
        <v>8123</v>
      </c>
      <c r="C79" s="26" t="s">
        <v>142</v>
      </c>
      <c r="D79" s="27" t="s">
        <v>54</v>
      </c>
      <c r="E79" s="28">
        <v>830</v>
      </c>
      <c r="F79" s="26" t="s">
        <v>143</v>
      </c>
      <c r="G79" s="27" t="s">
        <v>149</v>
      </c>
      <c r="H79" s="27" t="s">
        <v>150</v>
      </c>
      <c r="I79" s="29">
        <v>40436</v>
      </c>
    </row>
    <row r="80" spans="2:9" x14ac:dyDescent="0.2">
      <c r="B80" s="34">
        <v>8140</v>
      </c>
      <c r="C80" s="26" t="s">
        <v>151</v>
      </c>
      <c r="D80" s="27" t="s">
        <v>54</v>
      </c>
      <c r="E80" s="28">
        <v>33.5</v>
      </c>
      <c r="F80" s="26" t="s">
        <v>152</v>
      </c>
      <c r="G80" s="27" t="s">
        <v>103</v>
      </c>
      <c r="H80" s="27" t="s">
        <v>153</v>
      </c>
      <c r="I80" s="29">
        <v>40436</v>
      </c>
    </row>
    <row r="81" spans="2:9" x14ac:dyDescent="0.2">
      <c r="B81" s="34">
        <v>8141</v>
      </c>
      <c r="C81" s="26" t="s">
        <v>151</v>
      </c>
      <c r="D81" s="27" t="s">
        <v>54</v>
      </c>
      <c r="E81" s="28">
        <v>53</v>
      </c>
      <c r="F81" s="26" t="s">
        <v>152</v>
      </c>
      <c r="G81" s="27" t="s">
        <v>154</v>
      </c>
      <c r="H81" s="27" t="s">
        <v>155</v>
      </c>
      <c r="I81" s="29">
        <v>40436</v>
      </c>
    </row>
    <row r="82" spans="2:9" x14ac:dyDescent="0.2">
      <c r="B82" s="34">
        <v>8142</v>
      </c>
      <c r="C82" s="26" t="s">
        <v>151</v>
      </c>
      <c r="D82" s="27" t="s">
        <v>54</v>
      </c>
      <c r="E82" s="28">
        <v>65</v>
      </c>
      <c r="F82" s="26" t="s">
        <v>152</v>
      </c>
      <c r="G82" s="27" t="s">
        <v>111</v>
      </c>
      <c r="H82" s="27" t="s">
        <v>156</v>
      </c>
      <c r="I82" s="29">
        <v>40436</v>
      </c>
    </row>
    <row r="83" spans="2:9" x14ac:dyDescent="0.2">
      <c r="B83" s="34">
        <v>8143</v>
      </c>
      <c r="C83" s="26" t="s">
        <v>151</v>
      </c>
      <c r="D83" s="27" t="s">
        <v>54</v>
      </c>
      <c r="E83" s="28">
        <v>150</v>
      </c>
      <c r="F83" s="26" t="s">
        <v>152</v>
      </c>
      <c r="G83" s="27" t="s">
        <v>157</v>
      </c>
      <c r="H83" s="27" t="s">
        <v>69</v>
      </c>
      <c r="I83" s="29">
        <v>40436</v>
      </c>
    </row>
    <row r="84" spans="2:9" x14ac:dyDescent="0.2">
      <c r="B84" s="34">
        <v>8144</v>
      </c>
      <c r="C84" s="26" t="s">
        <v>151</v>
      </c>
      <c r="D84" s="27" t="s">
        <v>54</v>
      </c>
      <c r="E84" s="28">
        <v>225</v>
      </c>
      <c r="F84" s="26" t="s">
        <v>152</v>
      </c>
      <c r="G84" s="27" t="s">
        <v>158</v>
      </c>
      <c r="H84" s="27" t="s">
        <v>159</v>
      </c>
      <c r="I84" s="29">
        <v>40436</v>
      </c>
    </row>
    <row r="85" spans="2:9" x14ac:dyDescent="0.2">
      <c r="B85" s="34">
        <v>8419</v>
      </c>
      <c r="C85" s="26" t="s">
        <v>160</v>
      </c>
      <c r="D85" s="27" t="s">
        <v>54</v>
      </c>
      <c r="E85" s="28">
        <v>0.65</v>
      </c>
      <c r="F85" s="26" t="s">
        <v>161</v>
      </c>
      <c r="G85" s="27"/>
      <c r="H85" s="27" t="s">
        <v>162</v>
      </c>
      <c r="I85" s="29">
        <v>40436</v>
      </c>
    </row>
    <row r="86" spans="2:9" x14ac:dyDescent="0.2">
      <c r="B86" s="34">
        <v>8420</v>
      </c>
      <c r="C86" s="26" t="s">
        <v>163</v>
      </c>
      <c r="D86" s="27" t="s">
        <v>54</v>
      </c>
      <c r="E86" s="28">
        <v>31.25</v>
      </c>
      <c r="F86" s="26"/>
      <c r="G86" s="27" t="s">
        <v>164</v>
      </c>
      <c r="H86" s="27"/>
      <c r="I86" s="29">
        <v>40436</v>
      </c>
    </row>
    <row r="87" spans="2:9" x14ac:dyDescent="0.2">
      <c r="B87" s="34">
        <v>8150</v>
      </c>
      <c r="C87" s="26" t="s">
        <v>165</v>
      </c>
      <c r="D87" s="27" t="s">
        <v>54</v>
      </c>
      <c r="E87" s="28">
        <v>12.3</v>
      </c>
      <c r="F87" s="26" t="s">
        <v>166</v>
      </c>
      <c r="G87" s="27" t="s">
        <v>167</v>
      </c>
      <c r="H87" s="27" t="s">
        <v>168</v>
      </c>
      <c r="I87" s="29">
        <v>40436</v>
      </c>
    </row>
    <row r="88" spans="2:9" x14ac:dyDescent="0.2">
      <c r="B88" s="34">
        <v>8151</v>
      </c>
      <c r="C88" s="26" t="s">
        <v>165</v>
      </c>
      <c r="D88" s="27" t="s">
        <v>54</v>
      </c>
      <c r="E88" s="28">
        <v>19.75</v>
      </c>
      <c r="F88" s="26" t="s">
        <v>166</v>
      </c>
      <c r="G88" s="27" t="s">
        <v>103</v>
      </c>
      <c r="H88" s="27" t="s">
        <v>169</v>
      </c>
      <c r="I88" s="29">
        <v>40436</v>
      </c>
    </row>
    <row r="89" spans="2:9" ht="38.25" x14ac:dyDescent="0.2">
      <c r="B89" s="34">
        <v>8153</v>
      </c>
      <c r="C89" s="26" t="s">
        <v>170</v>
      </c>
      <c r="D89" s="27" t="s">
        <v>54</v>
      </c>
      <c r="E89" s="28">
        <v>6</v>
      </c>
      <c r="F89" s="26" t="s">
        <v>171</v>
      </c>
      <c r="G89" s="27" t="s">
        <v>172</v>
      </c>
      <c r="H89" s="27" t="s">
        <v>168</v>
      </c>
      <c r="I89" s="29">
        <v>40436</v>
      </c>
    </row>
    <row r="90" spans="2:9" ht="38.25" x14ac:dyDescent="0.2">
      <c r="B90" s="34">
        <v>8154</v>
      </c>
      <c r="C90" s="26" t="s">
        <v>173</v>
      </c>
      <c r="D90" s="27" t="s">
        <v>54</v>
      </c>
      <c r="E90" s="28">
        <v>10.25</v>
      </c>
      <c r="F90" s="26" t="s">
        <v>171</v>
      </c>
      <c r="G90" s="27" t="s">
        <v>174</v>
      </c>
      <c r="H90" s="27" t="s">
        <v>175</v>
      </c>
      <c r="I90" s="29">
        <v>40436</v>
      </c>
    </row>
    <row r="91" spans="2:9" ht="51" x14ac:dyDescent="0.2">
      <c r="B91" s="34">
        <v>8270</v>
      </c>
      <c r="C91" s="26" t="s">
        <v>176</v>
      </c>
      <c r="D91" s="27" t="s">
        <v>54</v>
      </c>
      <c r="E91" s="28">
        <v>3.6</v>
      </c>
      <c r="F91" s="26" t="s">
        <v>177</v>
      </c>
      <c r="G91" s="27"/>
      <c r="H91" s="27" t="s">
        <v>178</v>
      </c>
      <c r="I91" s="29">
        <v>40436</v>
      </c>
    </row>
    <row r="92" spans="2:9" ht="51" x14ac:dyDescent="0.2">
      <c r="B92" s="34">
        <v>8271</v>
      </c>
      <c r="C92" s="26" t="s">
        <v>176</v>
      </c>
      <c r="D92" s="27" t="s">
        <v>54</v>
      </c>
      <c r="E92" s="28">
        <v>6.75</v>
      </c>
      <c r="F92" s="26" t="s">
        <v>177</v>
      </c>
      <c r="G92" s="27"/>
      <c r="H92" s="27" t="s">
        <v>179</v>
      </c>
      <c r="I92" s="29">
        <v>40436</v>
      </c>
    </row>
    <row r="93" spans="2:9" ht="51" x14ac:dyDescent="0.2">
      <c r="B93" s="34">
        <v>8272</v>
      </c>
      <c r="C93" s="26" t="s">
        <v>176</v>
      </c>
      <c r="D93" s="27" t="s">
        <v>54</v>
      </c>
      <c r="E93" s="28">
        <v>11.25</v>
      </c>
      <c r="F93" s="26" t="s">
        <v>177</v>
      </c>
      <c r="G93" s="27"/>
      <c r="H93" s="27" t="s">
        <v>180</v>
      </c>
      <c r="I93" s="29">
        <v>40436</v>
      </c>
    </row>
    <row r="94" spans="2:9" ht="51" x14ac:dyDescent="0.2">
      <c r="B94" s="34">
        <v>8273</v>
      </c>
      <c r="C94" s="26" t="s">
        <v>176</v>
      </c>
      <c r="D94" s="27" t="s">
        <v>54</v>
      </c>
      <c r="E94" s="28">
        <v>14.5</v>
      </c>
      <c r="F94" s="26" t="s">
        <v>177</v>
      </c>
      <c r="G94" s="27"/>
      <c r="H94" s="27" t="s">
        <v>181</v>
      </c>
      <c r="I94" s="29">
        <v>40436</v>
      </c>
    </row>
    <row r="95" spans="2:9" ht="38.25" x14ac:dyDescent="0.2">
      <c r="B95" s="34">
        <v>8275</v>
      </c>
      <c r="C95" s="26" t="s">
        <v>182</v>
      </c>
      <c r="D95" s="27" t="s">
        <v>54</v>
      </c>
      <c r="E95" s="28">
        <v>2.9</v>
      </c>
      <c r="F95" s="26" t="s">
        <v>183</v>
      </c>
      <c r="G95" s="27"/>
      <c r="H95" s="27" t="s">
        <v>184</v>
      </c>
      <c r="I95" s="29">
        <v>40436</v>
      </c>
    </row>
    <row r="96" spans="2:9" ht="38.25" x14ac:dyDescent="0.2">
      <c r="B96" s="34">
        <v>8276</v>
      </c>
      <c r="C96" s="26" t="s">
        <v>182</v>
      </c>
      <c r="D96" s="27" t="s">
        <v>54</v>
      </c>
      <c r="E96" s="28">
        <v>6.5</v>
      </c>
      <c r="F96" s="26" t="s">
        <v>183</v>
      </c>
      <c r="G96" s="27"/>
      <c r="H96" s="27" t="s">
        <v>180</v>
      </c>
      <c r="I96" s="29">
        <v>40436</v>
      </c>
    </row>
    <row r="97" spans="2:9" ht="38.25" x14ac:dyDescent="0.2">
      <c r="B97" s="34">
        <v>8277</v>
      </c>
      <c r="C97" s="26" t="s">
        <v>182</v>
      </c>
      <c r="D97" s="27" t="s">
        <v>54</v>
      </c>
      <c r="E97" s="28">
        <v>10.5</v>
      </c>
      <c r="F97" s="26" t="s">
        <v>183</v>
      </c>
      <c r="G97" s="27"/>
      <c r="H97" s="27" t="s">
        <v>185</v>
      </c>
      <c r="I97" s="29">
        <v>40436</v>
      </c>
    </row>
    <row r="98" spans="2:9" ht="38.25" x14ac:dyDescent="0.2">
      <c r="B98" s="34">
        <v>8278</v>
      </c>
      <c r="C98" s="26" t="s">
        <v>182</v>
      </c>
      <c r="D98" s="27" t="s">
        <v>54</v>
      </c>
      <c r="E98" s="28">
        <v>13.5</v>
      </c>
      <c r="F98" s="26" t="s">
        <v>183</v>
      </c>
      <c r="G98" s="27"/>
      <c r="H98" s="27" t="s">
        <v>186</v>
      </c>
      <c r="I98" s="29">
        <v>40436</v>
      </c>
    </row>
    <row r="99" spans="2:9" x14ac:dyDescent="0.2">
      <c r="B99" s="34">
        <v>8180</v>
      </c>
      <c r="C99" s="26" t="s">
        <v>187</v>
      </c>
      <c r="D99" s="27" t="s">
        <v>54</v>
      </c>
      <c r="E99" s="28">
        <v>20</v>
      </c>
      <c r="F99" s="26"/>
      <c r="G99" s="27" t="s">
        <v>90</v>
      </c>
      <c r="H99" s="27"/>
      <c r="I99" s="29">
        <v>40436</v>
      </c>
    </row>
    <row r="100" spans="2:9" x14ac:dyDescent="0.2">
      <c r="B100" s="34">
        <v>8181</v>
      </c>
      <c r="C100" s="26" t="s">
        <v>187</v>
      </c>
      <c r="D100" s="27" t="s">
        <v>54</v>
      </c>
      <c r="E100" s="28">
        <v>23</v>
      </c>
      <c r="F100" s="26"/>
      <c r="G100" s="27" t="s">
        <v>91</v>
      </c>
      <c r="H100" s="27"/>
      <c r="I100" s="29">
        <v>40436</v>
      </c>
    </row>
    <row r="101" spans="2:9" x14ac:dyDescent="0.2">
      <c r="B101" s="34">
        <v>8182</v>
      </c>
      <c r="C101" s="26" t="s">
        <v>187</v>
      </c>
      <c r="D101" s="27" t="s">
        <v>54</v>
      </c>
      <c r="E101" s="28">
        <v>27</v>
      </c>
      <c r="F101" s="26"/>
      <c r="G101" s="27" t="s">
        <v>188</v>
      </c>
      <c r="H101" s="27"/>
      <c r="I101" s="29">
        <v>40436</v>
      </c>
    </row>
    <row r="102" spans="2:9" x14ac:dyDescent="0.2">
      <c r="B102" s="34">
        <v>8190</v>
      </c>
      <c r="C102" s="26" t="s">
        <v>189</v>
      </c>
      <c r="D102" s="27" t="s">
        <v>54</v>
      </c>
      <c r="E102" s="28">
        <v>1.75</v>
      </c>
      <c r="F102" s="26" t="s">
        <v>190</v>
      </c>
      <c r="G102" s="27"/>
      <c r="H102" s="27" t="s">
        <v>95</v>
      </c>
      <c r="I102" s="29">
        <v>40436</v>
      </c>
    </row>
    <row r="103" spans="2:9" x14ac:dyDescent="0.2">
      <c r="B103" s="34">
        <v>8191</v>
      </c>
      <c r="C103" s="26" t="s">
        <v>189</v>
      </c>
      <c r="D103" s="27" t="s">
        <v>54</v>
      </c>
      <c r="E103" s="28">
        <v>3.2</v>
      </c>
      <c r="F103" s="26" t="s">
        <v>191</v>
      </c>
      <c r="G103" s="27"/>
      <c r="H103" s="27" t="s">
        <v>192</v>
      </c>
      <c r="I103" s="29">
        <v>40436</v>
      </c>
    </row>
    <row r="104" spans="2:9" x14ac:dyDescent="0.2">
      <c r="B104" s="34">
        <v>8192</v>
      </c>
      <c r="C104" s="26" t="s">
        <v>193</v>
      </c>
      <c r="D104" s="27" t="s">
        <v>54</v>
      </c>
      <c r="E104" s="28">
        <v>1.6</v>
      </c>
      <c r="F104" s="26" t="s">
        <v>194</v>
      </c>
      <c r="G104" s="27"/>
      <c r="H104" s="27" t="s">
        <v>97</v>
      </c>
      <c r="I104" s="29">
        <v>40436</v>
      </c>
    </row>
    <row r="105" spans="2:9" ht="25.5" x14ac:dyDescent="0.2">
      <c r="B105" s="34">
        <v>8200</v>
      </c>
      <c r="C105" s="26" t="s">
        <v>195</v>
      </c>
      <c r="D105" s="27" t="s">
        <v>54</v>
      </c>
      <c r="E105" s="39">
        <v>7.5</v>
      </c>
      <c r="F105" s="26" t="s">
        <v>196</v>
      </c>
      <c r="G105" s="27" t="s">
        <v>167</v>
      </c>
      <c r="H105" s="27" t="s">
        <v>197</v>
      </c>
      <c r="I105" s="29">
        <v>40436</v>
      </c>
    </row>
    <row r="106" spans="2:9" ht="25.5" x14ac:dyDescent="0.2">
      <c r="B106" s="34">
        <v>8201</v>
      </c>
      <c r="C106" s="26" t="s">
        <v>195</v>
      </c>
      <c r="D106" s="27" t="s">
        <v>54</v>
      </c>
      <c r="E106" s="39">
        <v>16</v>
      </c>
      <c r="F106" s="26" t="s">
        <v>196</v>
      </c>
      <c r="G106" s="27" t="s">
        <v>198</v>
      </c>
      <c r="H106" s="27" t="s">
        <v>199</v>
      </c>
      <c r="I106" s="29">
        <v>40436</v>
      </c>
    </row>
    <row r="107" spans="2:9" ht="25.5" x14ac:dyDescent="0.2">
      <c r="B107" s="34">
        <v>8202</v>
      </c>
      <c r="C107" s="26" t="s">
        <v>195</v>
      </c>
      <c r="D107" s="27" t="s">
        <v>54</v>
      </c>
      <c r="E107" s="39">
        <v>21.75</v>
      </c>
      <c r="F107" s="26" t="s">
        <v>196</v>
      </c>
      <c r="G107" s="27" t="s">
        <v>103</v>
      </c>
      <c r="H107" s="27" t="s">
        <v>200</v>
      </c>
      <c r="I107" s="29">
        <v>40436</v>
      </c>
    </row>
    <row r="108" spans="2:9" ht="25.5" x14ac:dyDescent="0.2">
      <c r="B108" s="34">
        <v>8203</v>
      </c>
      <c r="C108" s="26" t="s">
        <v>195</v>
      </c>
      <c r="D108" s="27" t="s">
        <v>54</v>
      </c>
      <c r="E108" s="28">
        <v>30.75</v>
      </c>
      <c r="F108" s="26" t="s">
        <v>196</v>
      </c>
      <c r="G108" s="27" t="s">
        <v>201</v>
      </c>
      <c r="H108" s="27" t="s">
        <v>202</v>
      </c>
      <c r="I108" s="29">
        <v>40436</v>
      </c>
    </row>
    <row r="109" spans="2:9" ht="25.5" x14ac:dyDescent="0.2">
      <c r="B109" s="34">
        <v>8204</v>
      </c>
      <c r="C109" s="26" t="s">
        <v>195</v>
      </c>
      <c r="D109" s="27" t="s">
        <v>54</v>
      </c>
      <c r="E109" s="28">
        <v>45.5</v>
      </c>
      <c r="F109" s="26" t="s">
        <v>196</v>
      </c>
      <c r="G109" s="27" t="s">
        <v>203</v>
      </c>
      <c r="H109" s="27" t="s">
        <v>97</v>
      </c>
      <c r="I109" s="29">
        <v>40436</v>
      </c>
    </row>
    <row r="110" spans="2:9" ht="25.5" x14ac:dyDescent="0.2">
      <c r="B110" s="34">
        <v>8210</v>
      </c>
      <c r="C110" s="26" t="s">
        <v>204</v>
      </c>
      <c r="D110" s="27" t="s">
        <v>54</v>
      </c>
      <c r="E110" s="28">
        <v>86</v>
      </c>
      <c r="F110" s="26" t="s">
        <v>205</v>
      </c>
      <c r="G110" s="27" t="s">
        <v>206</v>
      </c>
      <c r="H110" s="27" t="s">
        <v>207</v>
      </c>
      <c r="I110" s="29">
        <v>40436</v>
      </c>
    </row>
    <row r="111" spans="2:9" ht="25.5" x14ac:dyDescent="0.2">
      <c r="B111" s="34">
        <v>8211</v>
      </c>
      <c r="C111" s="26" t="s">
        <v>204</v>
      </c>
      <c r="D111" s="27" t="s">
        <v>54</v>
      </c>
      <c r="E111" s="39">
        <v>121</v>
      </c>
      <c r="F111" s="26" t="s">
        <v>205</v>
      </c>
      <c r="G111" s="27" t="s">
        <v>208</v>
      </c>
      <c r="H111" s="27" t="s">
        <v>209</v>
      </c>
      <c r="I111" s="29">
        <v>40436</v>
      </c>
    </row>
    <row r="112" spans="2:9" ht="25.5" x14ac:dyDescent="0.2">
      <c r="B112" s="34">
        <v>8212</v>
      </c>
      <c r="C112" s="26" t="s">
        <v>210</v>
      </c>
      <c r="D112" s="27" t="s">
        <v>54</v>
      </c>
      <c r="E112" s="39">
        <v>130</v>
      </c>
      <c r="F112" s="26" t="s">
        <v>205</v>
      </c>
      <c r="G112" s="27" t="s">
        <v>211</v>
      </c>
      <c r="H112" s="27"/>
      <c r="I112" s="29">
        <v>40436</v>
      </c>
    </row>
    <row r="113" spans="2:9" ht="51" x14ac:dyDescent="0.2">
      <c r="B113" s="34">
        <v>8712</v>
      </c>
      <c r="C113" s="26" t="s">
        <v>212</v>
      </c>
      <c r="D113" s="27" t="s">
        <v>54</v>
      </c>
      <c r="E113" s="39">
        <v>16</v>
      </c>
      <c r="F113" s="26" t="s">
        <v>213</v>
      </c>
      <c r="G113" s="27"/>
      <c r="H113" s="27" t="s">
        <v>214</v>
      </c>
      <c r="I113" s="29">
        <v>40436</v>
      </c>
    </row>
    <row r="114" spans="2:9" ht="51" x14ac:dyDescent="0.2">
      <c r="B114" s="34">
        <v>8713</v>
      </c>
      <c r="C114" s="26" t="s">
        <v>212</v>
      </c>
      <c r="D114" s="27" t="s">
        <v>54</v>
      </c>
      <c r="E114" s="28">
        <v>21.5</v>
      </c>
      <c r="F114" s="26" t="s">
        <v>213</v>
      </c>
      <c r="G114" s="27"/>
      <c r="H114" s="27" t="s">
        <v>186</v>
      </c>
      <c r="I114" s="29">
        <v>40436</v>
      </c>
    </row>
    <row r="115" spans="2:9" x14ac:dyDescent="0.2">
      <c r="B115" s="34">
        <v>8220</v>
      </c>
      <c r="C115" s="26" t="s">
        <v>215</v>
      </c>
      <c r="D115" s="27" t="s">
        <v>54</v>
      </c>
      <c r="E115" s="28">
        <v>11</v>
      </c>
      <c r="F115" s="26"/>
      <c r="G115" s="27" t="s">
        <v>75</v>
      </c>
      <c r="H115" s="27"/>
      <c r="I115" s="29">
        <v>40436</v>
      </c>
    </row>
    <row r="116" spans="2:9" x14ac:dyDescent="0.2">
      <c r="B116" s="34">
        <v>8221</v>
      </c>
      <c r="C116" s="26" t="s">
        <v>216</v>
      </c>
      <c r="D116" s="27" t="s">
        <v>54</v>
      </c>
      <c r="E116" s="28">
        <v>17.5</v>
      </c>
      <c r="F116" s="26"/>
      <c r="G116" s="27" t="s">
        <v>217</v>
      </c>
      <c r="H116" s="27"/>
      <c r="I116" s="29">
        <v>40436</v>
      </c>
    </row>
    <row r="117" spans="2:9" x14ac:dyDescent="0.2">
      <c r="B117" s="34">
        <v>8222</v>
      </c>
      <c r="C117" s="26" t="s">
        <v>218</v>
      </c>
      <c r="D117" s="27" t="s">
        <v>54</v>
      </c>
      <c r="E117" s="28">
        <v>25</v>
      </c>
      <c r="F117" s="26"/>
      <c r="G117" s="27" t="s">
        <v>219</v>
      </c>
      <c r="H117" s="27"/>
      <c r="I117" s="29">
        <v>40436</v>
      </c>
    </row>
    <row r="118" spans="2:9" x14ac:dyDescent="0.2">
      <c r="B118" s="34">
        <v>8223</v>
      </c>
      <c r="C118" s="26" t="s">
        <v>220</v>
      </c>
      <c r="D118" s="27" t="s">
        <v>54</v>
      </c>
      <c r="E118" s="39">
        <v>29</v>
      </c>
      <c r="F118" s="26"/>
      <c r="G118" s="27" t="s">
        <v>103</v>
      </c>
      <c r="H118" s="27"/>
      <c r="I118" s="29">
        <v>40436</v>
      </c>
    </row>
    <row r="119" spans="2:9" x14ac:dyDescent="0.2">
      <c r="B119" s="34">
        <v>8225</v>
      </c>
      <c r="C119" s="26" t="s">
        <v>221</v>
      </c>
      <c r="D119" s="27" t="s">
        <v>54</v>
      </c>
      <c r="E119" s="28">
        <v>96</v>
      </c>
      <c r="F119" s="26"/>
      <c r="G119" s="27" t="s">
        <v>188</v>
      </c>
      <c r="H119" s="27"/>
      <c r="I119" s="29">
        <v>40436</v>
      </c>
    </row>
    <row r="120" spans="2:9" x14ac:dyDescent="0.2">
      <c r="B120" s="34">
        <v>8226</v>
      </c>
      <c r="C120" s="26" t="s">
        <v>221</v>
      </c>
      <c r="D120" s="27" t="s">
        <v>54</v>
      </c>
      <c r="E120" s="28">
        <v>163</v>
      </c>
      <c r="F120" s="26"/>
      <c r="G120" s="27" t="s">
        <v>222</v>
      </c>
      <c r="H120" s="27"/>
      <c r="I120" s="29">
        <v>40436</v>
      </c>
    </row>
    <row r="121" spans="2:9" x14ac:dyDescent="0.2">
      <c r="B121" s="34">
        <v>8227</v>
      </c>
      <c r="C121" s="26" t="s">
        <v>221</v>
      </c>
      <c r="D121" s="27" t="s">
        <v>54</v>
      </c>
      <c r="E121" s="28">
        <v>225</v>
      </c>
      <c r="F121" s="26"/>
      <c r="G121" s="27" t="s">
        <v>223</v>
      </c>
      <c r="H121" s="27"/>
      <c r="I121" s="29">
        <v>40436</v>
      </c>
    </row>
    <row r="122" spans="2:9" ht="25.5" x14ac:dyDescent="0.2">
      <c r="B122" s="34">
        <v>8228</v>
      </c>
      <c r="C122" s="26" t="s">
        <v>224</v>
      </c>
      <c r="D122" s="27" t="s">
        <v>54</v>
      </c>
      <c r="E122" s="28">
        <v>7.5</v>
      </c>
      <c r="F122" s="26" t="s">
        <v>225</v>
      </c>
      <c r="G122" s="27"/>
      <c r="H122" s="27" t="s">
        <v>226</v>
      </c>
      <c r="I122" s="29">
        <v>40436</v>
      </c>
    </row>
    <row r="123" spans="2:9" ht="25.5" x14ac:dyDescent="0.2">
      <c r="B123" s="34">
        <v>8229</v>
      </c>
      <c r="C123" s="26" t="s">
        <v>227</v>
      </c>
      <c r="D123" s="27" t="s">
        <v>54</v>
      </c>
      <c r="E123" s="28">
        <v>12.25</v>
      </c>
      <c r="F123" s="26" t="s">
        <v>225</v>
      </c>
      <c r="G123" s="27"/>
      <c r="H123" s="27" t="s">
        <v>228</v>
      </c>
      <c r="I123" s="29">
        <v>40436</v>
      </c>
    </row>
    <row r="124" spans="2:9" x14ac:dyDescent="0.2">
      <c r="B124" s="34">
        <v>8500</v>
      </c>
      <c r="C124" s="26" t="s">
        <v>229</v>
      </c>
      <c r="D124" s="27" t="s">
        <v>54</v>
      </c>
      <c r="E124" s="39">
        <v>27</v>
      </c>
      <c r="F124" s="26" t="s">
        <v>230</v>
      </c>
      <c r="G124" s="27" t="s">
        <v>231</v>
      </c>
      <c r="H124" s="27" t="s">
        <v>232</v>
      </c>
      <c r="I124" s="29">
        <v>40436</v>
      </c>
    </row>
    <row r="125" spans="2:9" x14ac:dyDescent="0.2">
      <c r="B125" s="34">
        <v>8501</v>
      </c>
      <c r="C125" s="26" t="s">
        <v>229</v>
      </c>
      <c r="D125" s="27" t="s">
        <v>54</v>
      </c>
      <c r="E125" s="28">
        <v>55</v>
      </c>
      <c r="F125" s="26" t="s">
        <v>230</v>
      </c>
      <c r="G125" s="27" t="s">
        <v>90</v>
      </c>
      <c r="H125" s="27" t="s">
        <v>233</v>
      </c>
      <c r="I125" s="29">
        <v>40436</v>
      </c>
    </row>
    <row r="126" spans="2:9" x14ac:dyDescent="0.2">
      <c r="B126" s="34">
        <v>8502</v>
      </c>
      <c r="C126" s="26" t="s">
        <v>229</v>
      </c>
      <c r="D126" s="27" t="s">
        <v>54</v>
      </c>
      <c r="E126" s="28">
        <v>95</v>
      </c>
      <c r="F126" s="26" t="s">
        <v>230</v>
      </c>
      <c r="G126" s="27" t="s">
        <v>203</v>
      </c>
      <c r="H126" s="27" t="s">
        <v>234</v>
      </c>
      <c r="I126" s="29">
        <v>40436</v>
      </c>
    </row>
    <row r="127" spans="2:9" x14ac:dyDescent="0.2">
      <c r="B127" s="34">
        <v>8503</v>
      </c>
      <c r="C127" s="26" t="s">
        <v>229</v>
      </c>
      <c r="D127" s="27" t="s">
        <v>54</v>
      </c>
      <c r="E127" s="28">
        <v>155</v>
      </c>
      <c r="F127" s="26" t="s">
        <v>230</v>
      </c>
      <c r="G127" s="27" t="s">
        <v>188</v>
      </c>
      <c r="H127" s="27" t="s">
        <v>235</v>
      </c>
      <c r="I127" s="29">
        <v>40436</v>
      </c>
    </row>
    <row r="128" spans="2:9" x14ac:dyDescent="0.2">
      <c r="B128" s="34">
        <v>8504</v>
      </c>
      <c r="C128" s="26" t="s">
        <v>229</v>
      </c>
      <c r="D128" s="27" t="s">
        <v>54</v>
      </c>
      <c r="E128" s="28">
        <v>220</v>
      </c>
      <c r="F128" s="26" t="s">
        <v>230</v>
      </c>
      <c r="G128" s="27" t="s">
        <v>236</v>
      </c>
      <c r="H128" s="27" t="s">
        <v>237</v>
      </c>
      <c r="I128" s="29">
        <v>40436</v>
      </c>
    </row>
    <row r="129" spans="2:9" ht="38.25" x14ac:dyDescent="0.2">
      <c r="B129" s="34">
        <v>8496</v>
      </c>
      <c r="C129" s="26" t="s">
        <v>238</v>
      </c>
      <c r="D129" s="27" t="s">
        <v>54</v>
      </c>
      <c r="E129" s="28">
        <v>10</v>
      </c>
      <c r="F129" s="26" t="s">
        <v>239</v>
      </c>
      <c r="G129" s="27"/>
      <c r="H129" s="27" t="s">
        <v>240</v>
      </c>
      <c r="I129" s="29">
        <v>40436</v>
      </c>
    </row>
    <row r="130" spans="2:9" ht="38.25" x14ac:dyDescent="0.2">
      <c r="B130" s="34">
        <v>8497</v>
      </c>
      <c r="C130" s="26" t="s">
        <v>238</v>
      </c>
      <c r="D130" s="27" t="s">
        <v>54</v>
      </c>
      <c r="E130" s="28">
        <v>16</v>
      </c>
      <c r="F130" s="26" t="s">
        <v>239</v>
      </c>
      <c r="G130" s="27"/>
      <c r="H130" s="27" t="s">
        <v>241</v>
      </c>
      <c r="I130" s="29">
        <v>40436</v>
      </c>
    </row>
    <row r="131" spans="2:9" ht="38.25" x14ac:dyDescent="0.2">
      <c r="B131" s="34">
        <v>8498</v>
      </c>
      <c r="C131" s="26" t="s">
        <v>238</v>
      </c>
      <c r="D131" s="27" t="s">
        <v>54</v>
      </c>
      <c r="E131" s="28">
        <v>30</v>
      </c>
      <c r="F131" s="26" t="s">
        <v>239</v>
      </c>
      <c r="G131" s="27"/>
      <c r="H131" s="27" t="s">
        <v>242</v>
      </c>
      <c r="I131" s="29">
        <v>40436</v>
      </c>
    </row>
    <row r="132" spans="2:9" x14ac:dyDescent="0.2">
      <c r="B132" s="34">
        <v>8195</v>
      </c>
      <c r="C132" s="26" t="s">
        <v>243</v>
      </c>
      <c r="D132" s="27" t="s">
        <v>54</v>
      </c>
      <c r="E132" s="28">
        <v>90</v>
      </c>
      <c r="F132" s="26" t="s">
        <v>244</v>
      </c>
      <c r="G132" s="27" t="s">
        <v>90</v>
      </c>
      <c r="H132" s="27" t="s">
        <v>245</v>
      </c>
      <c r="I132" s="29">
        <v>40436</v>
      </c>
    </row>
    <row r="133" spans="2:9" x14ac:dyDescent="0.2">
      <c r="B133" s="34">
        <v>8196</v>
      </c>
      <c r="C133" s="26" t="s">
        <v>243</v>
      </c>
      <c r="D133" s="27" t="s">
        <v>54</v>
      </c>
      <c r="E133" s="28">
        <v>100</v>
      </c>
      <c r="F133" s="26" t="s">
        <v>244</v>
      </c>
      <c r="G133" s="27" t="s">
        <v>246</v>
      </c>
      <c r="H133" s="27" t="s">
        <v>245</v>
      </c>
      <c r="I133" s="29">
        <v>40436</v>
      </c>
    </row>
    <row r="134" spans="2:9" x14ac:dyDescent="0.2">
      <c r="B134" s="34">
        <v>8197</v>
      </c>
      <c r="C134" s="26" t="s">
        <v>243</v>
      </c>
      <c r="D134" s="27" t="s">
        <v>54</v>
      </c>
      <c r="E134" s="28">
        <v>120</v>
      </c>
      <c r="F134" s="26" t="s">
        <v>244</v>
      </c>
      <c r="G134" s="27" t="s">
        <v>247</v>
      </c>
      <c r="H134" s="27" t="s">
        <v>248</v>
      </c>
      <c r="I134" s="29">
        <v>40436</v>
      </c>
    </row>
    <row r="135" spans="2:9" ht="63.75" x14ac:dyDescent="0.2">
      <c r="B135" s="34">
        <v>8670</v>
      </c>
      <c r="C135" s="26" t="s">
        <v>249</v>
      </c>
      <c r="D135" s="27" t="s">
        <v>54</v>
      </c>
      <c r="E135" s="28">
        <v>21</v>
      </c>
      <c r="F135" s="26" t="s">
        <v>250</v>
      </c>
      <c r="G135" s="27"/>
      <c r="H135" s="27" t="s">
        <v>59</v>
      </c>
      <c r="I135" s="29">
        <v>40436</v>
      </c>
    </row>
    <row r="136" spans="2:9" ht="63.75" x14ac:dyDescent="0.2">
      <c r="B136" s="34">
        <v>8671</v>
      </c>
      <c r="C136" s="26" t="s">
        <v>249</v>
      </c>
      <c r="D136" s="27" t="s">
        <v>54</v>
      </c>
      <c r="E136" s="28">
        <v>39</v>
      </c>
      <c r="F136" s="26" t="s">
        <v>250</v>
      </c>
      <c r="G136" s="27"/>
      <c r="H136" s="27" t="s">
        <v>251</v>
      </c>
      <c r="I136" s="29">
        <v>40436</v>
      </c>
    </row>
    <row r="137" spans="2:9" ht="76.5" x14ac:dyDescent="0.2">
      <c r="B137" s="34">
        <v>8580</v>
      </c>
      <c r="C137" s="26" t="s">
        <v>252</v>
      </c>
      <c r="D137" s="27" t="s">
        <v>54</v>
      </c>
      <c r="E137" s="28">
        <v>12</v>
      </c>
      <c r="F137" s="26" t="s">
        <v>253</v>
      </c>
      <c r="G137" s="27"/>
      <c r="H137" s="27" t="s">
        <v>254</v>
      </c>
      <c r="I137" s="29">
        <v>40436</v>
      </c>
    </row>
    <row r="138" spans="2:9" ht="89.25" x14ac:dyDescent="0.2">
      <c r="B138" s="34">
        <v>8581</v>
      </c>
      <c r="C138" s="26" t="s">
        <v>252</v>
      </c>
      <c r="D138" s="27" t="s">
        <v>54</v>
      </c>
      <c r="E138" s="28">
        <v>13</v>
      </c>
      <c r="F138" s="26" t="s">
        <v>255</v>
      </c>
      <c r="G138" s="27"/>
      <c r="H138" s="27" t="s">
        <v>256</v>
      </c>
      <c r="I138" s="29">
        <v>40436</v>
      </c>
    </row>
    <row r="139" spans="2:9" ht="89.25" x14ac:dyDescent="0.2">
      <c r="B139" s="34">
        <v>8582</v>
      </c>
      <c r="C139" s="26" t="s">
        <v>252</v>
      </c>
      <c r="D139" s="27" t="s">
        <v>54</v>
      </c>
      <c r="E139" s="28">
        <v>25</v>
      </c>
      <c r="F139" s="26" t="s">
        <v>255</v>
      </c>
      <c r="G139" s="27"/>
      <c r="H139" s="27" t="s">
        <v>257</v>
      </c>
      <c r="I139" s="29">
        <v>40436</v>
      </c>
    </row>
    <row r="140" spans="2:9" x14ac:dyDescent="0.2">
      <c r="B140" s="34">
        <v>8250</v>
      </c>
      <c r="C140" s="26" t="s">
        <v>258</v>
      </c>
      <c r="D140" s="27" t="s">
        <v>54</v>
      </c>
      <c r="E140" s="28">
        <v>31</v>
      </c>
      <c r="F140" s="26"/>
      <c r="G140" s="27" t="s">
        <v>219</v>
      </c>
      <c r="H140" s="27"/>
      <c r="I140" s="29">
        <v>40436</v>
      </c>
    </row>
    <row r="141" spans="2:9" x14ac:dyDescent="0.2">
      <c r="B141" s="34">
        <v>8251</v>
      </c>
      <c r="C141" s="26" t="s">
        <v>258</v>
      </c>
      <c r="D141" s="27" t="s">
        <v>54</v>
      </c>
      <c r="E141" s="28">
        <v>40</v>
      </c>
      <c r="F141" s="26"/>
      <c r="G141" s="27" t="s">
        <v>259</v>
      </c>
      <c r="H141" s="27"/>
      <c r="I141" s="29">
        <v>40436</v>
      </c>
    </row>
    <row r="142" spans="2:9" x14ac:dyDescent="0.2">
      <c r="B142" s="34">
        <v>8252</v>
      </c>
      <c r="C142" s="26" t="s">
        <v>258</v>
      </c>
      <c r="D142" s="27" t="s">
        <v>54</v>
      </c>
      <c r="E142" s="28">
        <v>65</v>
      </c>
      <c r="F142" s="26"/>
      <c r="G142" s="27" t="s">
        <v>260</v>
      </c>
      <c r="H142" s="27"/>
      <c r="I142" s="29">
        <v>40436</v>
      </c>
    </row>
    <row r="143" spans="2:9" x14ac:dyDescent="0.2">
      <c r="B143" s="34">
        <v>8253</v>
      </c>
      <c r="C143" s="26" t="s">
        <v>258</v>
      </c>
      <c r="D143" s="27" t="s">
        <v>54</v>
      </c>
      <c r="E143" s="28">
        <v>80</v>
      </c>
      <c r="F143" s="26"/>
      <c r="G143" s="27" t="s">
        <v>111</v>
      </c>
      <c r="H143" s="27"/>
      <c r="I143" s="29">
        <v>40436</v>
      </c>
    </row>
    <row r="144" spans="2:9" x14ac:dyDescent="0.2">
      <c r="B144" s="34">
        <v>8254</v>
      </c>
      <c r="C144" s="26" t="s">
        <v>258</v>
      </c>
      <c r="D144" s="27" t="s">
        <v>54</v>
      </c>
      <c r="E144" s="28">
        <v>135</v>
      </c>
      <c r="F144" s="26"/>
      <c r="G144" s="27" t="s">
        <v>261</v>
      </c>
      <c r="H144" s="27"/>
      <c r="I144" s="29">
        <v>40436</v>
      </c>
    </row>
    <row r="145" spans="2:9" x14ac:dyDescent="0.2">
      <c r="B145" s="34">
        <v>8255</v>
      </c>
      <c r="C145" s="26" t="s">
        <v>258</v>
      </c>
      <c r="D145" s="27" t="s">
        <v>54</v>
      </c>
      <c r="E145" s="28">
        <v>250</v>
      </c>
      <c r="F145" s="26"/>
      <c r="G145" s="27" t="s">
        <v>262</v>
      </c>
      <c r="H145" s="27"/>
      <c r="I145" s="29">
        <v>40436</v>
      </c>
    </row>
    <row r="146" spans="2:9" x14ac:dyDescent="0.2">
      <c r="B146" s="34">
        <v>8256</v>
      </c>
      <c r="C146" s="26" t="s">
        <v>258</v>
      </c>
      <c r="D146" s="27" t="s">
        <v>54</v>
      </c>
      <c r="E146" s="28">
        <v>340</v>
      </c>
      <c r="F146" s="26"/>
      <c r="G146" s="27" t="s">
        <v>263</v>
      </c>
      <c r="H146" s="27"/>
      <c r="I146" s="29">
        <v>40436</v>
      </c>
    </row>
    <row r="147" spans="2:9" x14ac:dyDescent="0.2">
      <c r="B147" s="34">
        <v>8260</v>
      </c>
      <c r="C147" s="26" t="s">
        <v>264</v>
      </c>
      <c r="D147" s="27" t="s">
        <v>54</v>
      </c>
      <c r="E147" s="28">
        <v>55</v>
      </c>
      <c r="F147" s="26"/>
      <c r="G147" s="27" t="s">
        <v>188</v>
      </c>
      <c r="H147" s="27"/>
      <c r="I147" s="29">
        <v>40436</v>
      </c>
    </row>
    <row r="148" spans="2:9" x14ac:dyDescent="0.2">
      <c r="B148" s="34">
        <v>8261</v>
      </c>
      <c r="C148" s="26" t="s">
        <v>264</v>
      </c>
      <c r="D148" s="27" t="s">
        <v>54</v>
      </c>
      <c r="E148" s="28">
        <v>110</v>
      </c>
      <c r="F148" s="26"/>
      <c r="G148" s="27" t="s">
        <v>222</v>
      </c>
      <c r="H148" s="27"/>
      <c r="I148" s="29">
        <v>40436</v>
      </c>
    </row>
    <row r="149" spans="2:9" x14ac:dyDescent="0.2">
      <c r="B149" s="34">
        <v>8262</v>
      </c>
      <c r="C149" s="26" t="s">
        <v>264</v>
      </c>
      <c r="D149" s="27" t="s">
        <v>54</v>
      </c>
      <c r="E149" s="28">
        <v>150</v>
      </c>
      <c r="F149" s="26"/>
      <c r="G149" s="27" t="s">
        <v>87</v>
      </c>
      <c r="H149" s="27"/>
      <c r="I149" s="29">
        <v>40436</v>
      </c>
    </row>
    <row r="150" spans="2:9" x14ac:dyDescent="0.2">
      <c r="B150" s="34">
        <v>8263</v>
      </c>
      <c r="C150" s="26" t="s">
        <v>264</v>
      </c>
      <c r="D150" s="27" t="s">
        <v>54</v>
      </c>
      <c r="E150" s="28">
        <v>200</v>
      </c>
      <c r="F150" s="26"/>
      <c r="G150" s="27" t="s">
        <v>265</v>
      </c>
      <c r="H150" s="27"/>
      <c r="I150" s="29">
        <v>40436</v>
      </c>
    </row>
    <row r="151" spans="2:9" ht="51" x14ac:dyDescent="0.2">
      <c r="B151" s="34">
        <v>8280</v>
      </c>
      <c r="C151" s="26" t="s">
        <v>266</v>
      </c>
      <c r="D151" s="27" t="s">
        <v>54</v>
      </c>
      <c r="E151" s="28">
        <v>18</v>
      </c>
      <c r="F151" s="26" t="s">
        <v>267</v>
      </c>
      <c r="G151" s="27" t="s">
        <v>217</v>
      </c>
      <c r="H151" s="27" t="s">
        <v>268</v>
      </c>
      <c r="I151" s="29">
        <v>40436</v>
      </c>
    </row>
    <row r="152" spans="2:9" ht="51" x14ac:dyDescent="0.2">
      <c r="B152" s="34">
        <v>8281</v>
      </c>
      <c r="C152" s="26" t="s">
        <v>266</v>
      </c>
      <c r="D152" s="27" t="s">
        <v>54</v>
      </c>
      <c r="E152" s="28">
        <v>39</v>
      </c>
      <c r="F152" s="26" t="s">
        <v>267</v>
      </c>
      <c r="G152" s="27" t="s">
        <v>79</v>
      </c>
      <c r="H152" s="27" t="s">
        <v>178</v>
      </c>
      <c r="I152" s="29">
        <v>40436</v>
      </c>
    </row>
    <row r="153" spans="2:9" ht="51" x14ac:dyDescent="0.2">
      <c r="B153" s="34">
        <v>8282</v>
      </c>
      <c r="C153" s="26" t="s">
        <v>266</v>
      </c>
      <c r="D153" s="27" t="s">
        <v>54</v>
      </c>
      <c r="E153" s="28">
        <v>65</v>
      </c>
      <c r="F153" s="26" t="s">
        <v>267</v>
      </c>
      <c r="G153" s="27" t="s">
        <v>260</v>
      </c>
      <c r="H153" s="27" t="s">
        <v>269</v>
      </c>
      <c r="I153" s="29">
        <v>40436</v>
      </c>
    </row>
    <row r="154" spans="2:9" ht="51" x14ac:dyDescent="0.2">
      <c r="B154" s="34">
        <v>8283</v>
      </c>
      <c r="C154" s="26" t="s">
        <v>266</v>
      </c>
      <c r="D154" s="27" t="s">
        <v>54</v>
      </c>
      <c r="E154" s="28">
        <v>120</v>
      </c>
      <c r="F154" s="26" t="s">
        <v>267</v>
      </c>
      <c r="G154" s="27" t="s">
        <v>270</v>
      </c>
      <c r="H154" s="27" t="s">
        <v>179</v>
      </c>
      <c r="I154" s="29">
        <v>40436</v>
      </c>
    </row>
    <row r="155" spans="2:9" ht="51" x14ac:dyDescent="0.2">
      <c r="B155" s="34">
        <v>8284</v>
      </c>
      <c r="C155" s="26" t="s">
        <v>266</v>
      </c>
      <c r="D155" s="27" t="s">
        <v>54</v>
      </c>
      <c r="E155" s="39">
        <v>200</v>
      </c>
      <c r="F155" s="26" t="s">
        <v>267</v>
      </c>
      <c r="G155" s="27" t="s">
        <v>271</v>
      </c>
      <c r="H155" s="27" t="s">
        <v>272</v>
      </c>
      <c r="I155" s="29">
        <v>40436</v>
      </c>
    </row>
    <row r="156" spans="2:9" ht="51" x14ac:dyDescent="0.2">
      <c r="B156" s="34">
        <v>8285</v>
      </c>
      <c r="C156" s="26" t="s">
        <v>266</v>
      </c>
      <c r="D156" s="27" t="s">
        <v>54</v>
      </c>
      <c r="E156" s="28">
        <v>240</v>
      </c>
      <c r="F156" s="26" t="s">
        <v>267</v>
      </c>
      <c r="G156" s="27" t="s">
        <v>273</v>
      </c>
      <c r="H156" s="27" t="s">
        <v>181</v>
      </c>
      <c r="I156" s="29">
        <v>40436</v>
      </c>
    </row>
    <row r="157" spans="2:9" ht="51" x14ac:dyDescent="0.2">
      <c r="B157" s="34">
        <v>8286</v>
      </c>
      <c r="C157" s="26" t="s">
        <v>266</v>
      </c>
      <c r="D157" s="27" t="s">
        <v>54</v>
      </c>
      <c r="E157" s="28">
        <v>400</v>
      </c>
      <c r="F157" s="26" t="s">
        <v>267</v>
      </c>
      <c r="G157" s="27" t="s">
        <v>274</v>
      </c>
      <c r="H157" s="27" t="s">
        <v>275</v>
      </c>
      <c r="I157" s="29">
        <v>40436</v>
      </c>
    </row>
    <row r="158" spans="2:9" x14ac:dyDescent="0.2">
      <c r="B158" s="34">
        <v>8240</v>
      </c>
      <c r="C158" s="26" t="s">
        <v>276</v>
      </c>
      <c r="D158" s="27" t="s">
        <v>54</v>
      </c>
      <c r="E158" s="28">
        <v>17</v>
      </c>
      <c r="F158" s="26"/>
      <c r="G158" s="27" t="s">
        <v>167</v>
      </c>
      <c r="H158" s="27"/>
      <c r="I158" s="29">
        <v>40436</v>
      </c>
    </row>
    <row r="159" spans="2:9" x14ac:dyDescent="0.2">
      <c r="B159" s="34">
        <v>8241</v>
      </c>
      <c r="C159" s="26" t="s">
        <v>276</v>
      </c>
      <c r="D159" s="27" t="s">
        <v>54</v>
      </c>
      <c r="E159" s="28">
        <v>30</v>
      </c>
      <c r="F159" s="26"/>
      <c r="G159" s="27" t="s">
        <v>277</v>
      </c>
      <c r="H159" s="27"/>
      <c r="I159" s="29">
        <v>40436</v>
      </c>
    </row>
    <row r="160" spans="2:9" x14ac:dyDescent="0.2">
      <c r="B160" s="34">
        <v>8242</v>
      </c>
      <c r="C160" s="26" t="s">
        <v>276</v>
      </c>
      <c r="D160" s="27" t="s">
        <v>54</v>
      </c>
      <c r="E160" s="28">
        <v>44</v>
      </c>
      <c r="F160" s="26"/>
      <c r="G160" s="27" t="s">
        <v>219</v>
      </c>
      <c r="H160" s="27"/>
      <c r="I160" s="29">
        <v>40436</v>
      </c>
    </row>
    <row r="161" spans="2:9" x14ac:dyDescent="0.2">
      <c r="B161" s="34">
        <v>8300</v>
      </c>
      <c r="C161" s="26" t="s">
        <v>278</v>
      </c>
      <c r="D161" s="27" t="s">
        <v>54</v>
      </c>
      <c r="E161" s="28" t="s">
        <v>279</v>
      </c>
      <c r="F161" s="26" t="s">
        <v>7</v>
      </c>
      <c r="G161" s="27" t="s">
        <v>280</v>
      </c>
      <c r="H161" s="27" t="s">
        <v>281</v>
      </c>
      <c r="I161" s="29">
        <v>40436</v>
      </c>
    </row>
    <row r="162" spans="2:9" x14ac:dyDescent="0.2">
      <c r="B162" s="34">
        <v>8301</v>
      </c>
      <c r="C162" s="26" t="s">
        <v>278</v>
      </c>
      <c r="D162" s="27" t="s">
        <v>54</v>
      </c>
      <c r="E162" s="28">
        <v>17</v>
      </c>
      <c r="F162" s="26" t="s">
        <v>7</v>
      </c>
      <c r="G162" s="27" t="s">
        <v>79</v>
      </c>
      <c r="H162" s="27" t="s">
        <v>282</v>
      </c>
      <c r="I162" s="29">
        <v>40436</v>
      </c>
    </row>
    <row r="163" spans="2:9" x14ac:dyDescent="0.2">
      <c r="B163" s="34">
        <v>8302</v>
      </c>
      <c r="C163" s="26" t="s">
        <v>278</v>
      </c>
      <c r="D163" s="27" t="s">
        <v>54</v>
      </c>
      <c r="E163" s="28">
        <v>23</v>
      </c>
      <c r="F163" s="26" t="s">
        <v>7</v>
      </c>
      <c r="G163" s="27" t="s">
        <v>283</v>
      </c>
      <c r="H163" s="27" t="s">
        <v>284</v>
      </c>
      <c r="I163" s="29">
        <v>40436</v>
      </c>
    </row>
    <row r="164" spans="2:9" x14ac:dyDescent="0.2">
      <c r="B164" s="34">
        <v>8303</v>
      </c>
      <c r="C164" s="26" t="s">
        <v>278</v>
      </c>
      <c r="D164" s="27" t="s">
        <v>54</v>
      </c>
      <c r="E164" s="28">
        <v>50</v>
      </c>
      <c r="F164" s="26" t="s">
        <v>7</v>
      </c>
      <c r="G164" s="27" t="s">
        <v>285</v>
      </c>
      <c r="H164" s="27" t="s">
        <v>286</v>
      </c>
      <c r="I164" s="29">
        <v>40436</v>
      </c>
    </row>
    <row r="165" spans="2:9" x14ac:dyDescent="0.2">
      <c r="B165" s="34">
        <v>8310</v>
      </c>
      <c r="C165" s="26" t="s">
        <v>287</v>
      </c>
      <c r="D165" s="27" t="s">
        <v>54</v>
      </c>
      <c r="E165" s="28">
        <v>3.25</v>
      </c>
      <c r="F165" s="26" t="s">
        <v>288</v>
      </c>
      <c r="G165" s="27" t="s">
        <v>75</v>
      </c>
      <c r="H165" s="27" t="s">
        <v>289</v>
      </c>
      <c r="I165" s="29">
        <v>40436</v>
      </c>
    </row>
    <row r="166" spans="2:9" x14ac:dyDescent="0.2">
      <c r="B166" s="34">
        <v>8311</v>
      </c>
      <c r="C166" s="26" t="s">
        <v>287</v>
      </c>
      <c r="D166" s="27" t="s">
        <v>54</v>
      </c>
      <c r="E166" s="28">
        <v>8</v>
      </c>
      <c r="F166" s="26" t="s">
        <v>288</v>
      </c>
      <c r="G166" s="27" t="s">
        <v>290</v>
      </c>
      <c r="H166" s="27" t="s">
        <v>291</v>
      </c>
      <c r="I166" s="29">
        <v>40436</v>
      </c>
    </row>
    <row r="167" spans="2:9" x14ac:dyDescent="0.2">
      <c r="B167" s="34">
        <v>8312</v>
      </c>
      <c r="C167" s="26" t="s">
        <v>287</v>
      </c>
      <c r="D167" s="27" t="s">
        <v>54</v>
      </c>
      <c r="E167" s="28">
        <v>17</v>
      </c>
      <c r="F167" s="26" t="s">
        <v>288</v>
      </c>
      <c r="G167" s="27" t="s">
        <v>198</v>
      </c>
      <c r="H167" s="27" t="s">
        <v>292</v>
      </c>
      <c r="I167" s="29">
        <v>40436</v>
      </c>
    </row>
    <row r="168" spans="2:9" x14ac:dyDescent="0.2">
      <c r="B168" s="34">
        <v>8313</v>
      </c>
      <c r="C168" s="26" t="s">
        <v>287</v>
      </c>
      <c r="D168" s="27" t="s">
        <v>54</v>
      </c>
      <c r="E168" s="28">
        <v>34</v>
      </c>
      <c r="F168" s="26" t="s">
        <v>288</v>
      </c>
      <c r="G168" s="27" t="s">
        <v>201</v>
      </c>
      <c r="H168" s="27" t="s">
        <v>293</v>
      </c>
      <c r="I168" s="29">
        <v>40436</v>
      </c>
    </row>
    <row r="169" spans="2:9" x14ac:dyDescent="0.2">
      <c r="B169" s="34">
        <v>8314</v>
      </c>
      <c r="C169" s="26" t="s">
        <v>287</v>
      </c>
      <c r="D169" s="27" t="s">
        <v>54</v>
      </c>
      <c r="E169" s="28">
        <v>50</v>
      </c>
      <c r="F169" s="26" t="s">
        <v>288</v>
      </c>
      <c r="G169" s="27" t="s">
        <v>211</v>
      </c>
      <c r="H169" s="27" t="s">
        <v>294</v>
      </c>
      <c r="I169" s="29">
        <v>40436</v>
      </c>
    </row>
    <row r="170" spans="2:9" x14ac:dyDescent="0.2">
      <c r="B170" s="34">
        <v>8315</v>
      </c>
      <c r="C170" s="26" t="s">
        <v>287</v>
      </c>
      <c r="D170" s="27" t="s">
        <v>54</v>
      </c>
      <c r="E170" s="28">
        <v>60</v>
      </c>
      <c r="F170" s="26" t="s">
        <v>288</v>
      </c>
      <c r="G170" s="27" t="s">
        <v>188</v>
      </c>
      <c r="H170" s="27" t="s">
        <v>295</v>
      </c>
      <c r="I170" s="29">
        <v>40436</v>
      </c>
    </row>
    <row r="171" spans="2:9" x14ac:dyDescent="0.2">
      <c r="B171" s="34">
        <v>8316</v>
      </c>
      <c r="C171" s="26" t="s">
        <v>287</v>
      </c>
      <c r="D171" s="27" t="s">
        <v>54</v>
      </c>
      <c r="E171" s="28">
        <v>85</v>
      </c>
      <c r="F171" s="26" t="s">
        <v>288</v>
      </c>
      <c r="G171" s="27" t="s">
        <v>222</v>
      </c>
      <c r="H171" s="27" t="s">
        <v>296</v>
      </c>
      <c r="I171" s="29">
        <v>40436</v>
      </c>
    </row>
    <row r="172" spans="2:9" x14ac:dyDescent="0.2">
      <c r="B172" s="34">
        <v>8317</v>
      </c>
      <c r="C172" s="26" t="s">
        <v>287</v>
      </c>
      <c r="D172" s="27" t="s">
        <v>54</v>
      </c>
      <c r="E172" s="28">
        <v>95</v>
      </c>
      <c r="F172" s="26" t="s">
        <v>288</v>
      </c>
      <c r="G172" s="27" t="s">
        <v>87</v>
      </c>
      <c r="H172" s="27" t="s">
        <v>297</v>
      </c>
      <c r="I172" s="29">
        <v>40436</v>
      </c>
    </row>
    <row r="173" spans="2:9" x14ac:dyDescent="0.2">
      <c r="B173" s="34">
        <v>8318</v>
      </c>
      <c r="C173" s="26" t="s">
        <v>287</v>
      </c>
      <c r="D173" s="27" t="s">
        <v>54</v>
      </c>
      <c r="E173" s="28">
        <v>150</v>
      </c>
      <c r="F173" s="26" t="s">
        <v>288</v>
      </c>
      <c r="G173" s="27" t="s">
        <v>298</v>
      </c>
      <c r="H173" s="27" t="s">
        <v>299</v>
      </c>
      <c r="I173" s="29">
        <v>40436</v>
      </c>
    </row>
    <row r="174" spans="2:9" x14ac:dyDescent="0.2">
      <c r="B174" s="34">
        <v>8319</v>
      </c>
      <c r="C174" s="26" t="s">
        <v>287</v>
      </c>
      <c r="D174" s="27" t="s">
        <v>54</v>
      </c>
      <c r="E174" s="28">
        <v>200</v>
      </c>
      <c r="F174" s="26" t="s">
        <v>288</v>
      </c>
      <c r="G174" s="27" t="s">
        <v>274</v>
      </c>
      <c r="H174" s="27" t="s">
        <v>300</v>
      </c>
      <c r="I174" s="29">
        <v>40436</v>
      </c>
    </row>
    <row r="175" spans="2:9" x14ac:dyDescent="0.2">
      <c r="B175" s="34">
        <v>8320</v>
      </c>
      <c r="C175" s="26" t="s">
        <v>287</v>
      </c>
      <c r="D175" s="27" t="s">
        <v>54</v>
      </c>
      <c r="E175" s="28">
        <v>375</v>
      </c>
      <c r="F175" s="26" t="s">
        <v>288</v>
      </c>
      <c r="G175" s="27" t="s">
        <v>301</v>
      </c>
      <c r="H175" s="27" t="s">
        <v>302</v>
      </c>
      <c r="I175" s="29">
        <v>40436</v>
      </c>
    </row>
    <row r="176" spans="2:9" x14ac:dyDescent="0.2">
      <c r="B176" s="34">
        <v>8321</v>
      </c>
      <c r="C176" s="26" t="s">
        <v>287</v>
      </c>
      <c r="D176" s="27" t="s">
        <v>54</v>
      </c>
      <c r="E176" s="28">
        <v>500</v>
      </c>
      <c r="F176" s="26" t="s">
        <v>288</v>
      </c>
      <c r="G176" s="27" t="s">
        <v>303</v>
      </c>
      <c r="H176" s="27" t="s">
        <v>304</v>
      </c>
      <c r="I176" s="29">
        <v>40436</v>
      </c>
    </row>
    <row r="177" spans="2:9" x14ac:dyDescent="0.2">
      <c r="B177" s="34">
        <v>8755</v>
      </c>
      <c r="C177" s="26" t="s">
        <v>305</v>
      </c>
      <c r="D177" s="27" t="s">
        <v>54</v>
      </c>
      <c r="E177" s="28">
        <v>3.2</v>
      </c>
      <c r="F177" s="26" t="s">
        <v>7</v>
      </c>
      <c r="G177" s="27"/>
      <c r="H177" s="27" t="s">
        <v>306</v>
      </c>
      <c r="I177" s="29">
        <v>40436</v>
      </c>
    </row>
    <row r="178" spans="2:9" ht="51" x14ac:dyDescent="0.2">
      <c r="B178" s="34">
        <v>8330</v>
      </c>
      <c r="C178" s="26" t="s">
        <v>307</v>
      </c>
      <c r="D178" s="27" t="s">
        <v>54</v>
      </c>
      <c r="E178" s="28">
        <v>34.5</v>
      </c>
      <c r="F178" s="26" t="s">
        <v>308</v>
      </c>
      <c r="G178" s="27" t="s">
        <v>309</v>
      </c>
      <c r="H178" s="27" t="s">
        <v>248</v>
      </c>
      <c r="I178" s="29">
        <v>40436</v>
      </c>
    </row>
    <row r="179" spans="2:9" ht="51" x14ac:dyDescent="0.2">
      <c r="B179" s="34">
        <v>8331</v>
      </c>
      <c r="C179" s="26" t="s">
        <v>307</v>
      </c>
      <c r="D179" s="27" t="s">
        <v>54</v>
      </c>
      <c r="E179" s="28">
        <v>58</v>
      </c>
      <c r="F179" s="26" t="s">
        <v>308</v>
      </c>
      <c r="G179" s="27" t="s">
        <v>90</v>
      </c>
      <c r="H179" s="27" t="s">
        <v>310</v>
      </c>
      <c r="I179" s="29">
        <v>40436</v>
      </c>
    </row>
    <row r="180" spans="2:9" ht="51" x14ac:dyDescent="0.2">
      <c r="B180" s="34">
        <v>8332</v>
      </c>
      <c r="C180" s="26" t="s">
        <v>307</v>
      </c>
      <c r="D180" s="27" t="s">
        <v>54</v>
      </c>
      <c r="E180" s="28">
        <v>70</v>
      </c>
      <c r="F180" s="26" t="s">
        <v>308</v>
      </c>
      <c r="G180" s="27" t="s">
        <v>311</v>
      </c>
      <c r="H180" s="27" t="s">
        <v>312</v>
      </c>
      <c r="I180" s="29">
        <v>40436</v>
      </c>
    </row>
    <row r="181" spans="2:9" ht="38.25" x14ac:dyDescent="0.2">
      <c r="B181" s="34">
        <v>8350</v>
      </c>
      <c r="C181" s="26" t="s">
        <v>313</v>
      </c>
      <c r="D181" s="27" t="s">
        <v>54</v>
      </c>
      <c r="E181" s="28">
        <v>0.13</v>
      </c>
      <c r="F181" s="26" t="s">
        <v>314</v>
      </c>
      <c r="G181" s="27"/>
      <c r="H181" s="27" t="s">
        <v>315</v>
      </c>
      <c r="I181" s="29">
        <v>40436</v>
      </c>
    </row>
    <row r="182" spans="2:9" ht="38.25" x14ac:dyDescent="0.2">
      <c r="B182" s="34">
        <v>8351</v>
      </c>
      <c r="C182" s="26" t="s">
        <v>313</v>
      </c>
      <c r="D182" s="27" t="s">
        <v>54</v>
      </c>
      <c r="E182" s="28">
        <v>0.19</v>
      </c>
      <c r="F182" s="26" t="s">
        <v>314</v>
      </c>
      <c r="G182" s="27"/>
      <c r="H182" s="27" t="s">
        <v>316</v>
      </c>
      <c r="I182" s="29">
        <v>40436</v>
      </c>
    </row>
    <row r="183" spans="2:9" ht="38.25" x14ac:dyDescent="0.2">
      <c r="B183" s="34">
        <v>8352</v>
      </c>
      <c r="C183" s="26" t="s">
        <v>313</v>
      </c>
      <c r="D183" s="27" t="s">
        <v>54</v>
      </c>
      <c r="E183" s="28">
        <v>0.5</v>
      </c>
      <c r="F183" s="26" t="s">
        <v>314</v>
      </c>
      <c r="G183" s="27"/>
      <c r="H183" s="27" t="s">
        <v>197</v>
      </c>
      <c r="I183" s="29">
        <v>40436</v>
      </c>
    </row>
    <row r="184" spans="2:9" ht="38.25" x14ac:dyDescent="0.2">
      <c r="B184" s="34">
        <v>8353</v>
      </c>
      <c r="C184" s="26" t="s">
        <v>313</v>
      </c>
      <c r="D184" s="27" t="s">
        <v>54</v>
      </c>
      <c r="E184" s="28">
        <v>0.75</v>
      </c>
      <c r="F184" s="26" t="s">
        <v>314</v>
      </c>
      <c r="G184" s="27"/>
      <c r="H184" s="27" t="s">
        <v>317</v>
      </c>
      <c r="I184" s="29">
        <v>40436</v>
      </c>
    </row>
    <row r="185" spans="2:9" ht="38.25" x14ac:dyDescent="0.2">
      <c r="B185" s="34">
        <v>8354</v>
      </c>
      <c r="C185" s="26" t="s">
        <v>313</v>
      </c>
      <c r="D185" s="27" t="s">
        <v>54</v>
      </c>
      <c r="E185" s="28">
        <v>1.35</v>
      </c>
      <c r="F185" s="26" t="s">
        <v>314</v>
      </c>
      <c r="G185" s="27"/>
      <c r="H185" s="27" t="s">
        <v>200</v>
      </c>
      <c r="I185" s="29">
        <v>40436</v>
      </c>
    </row>
    <row r="186" spans="2:9" ht="38.25" x14ac:dyDescent="0.2">
      <c r="B186" s="34">
        <v>8355</v>
      </c>
      <c r="C186" s="26" t="s">
        <v>313</v>
      </c>
      <c r="D186" s="27" t="s">
        <v>54</v>
      </c>
      <c r="E186" s="28">
        <v>2.2000000000000002</v>
      </c>
      <c r="F186" s="26" t="s">
        <v>314</v>
      </c>
      <c r="G186" s="27"/>
      <c r="H186" s="27" t="s">
        <v>95</v>
      </c>
      <c r="I186" s="29">
        <v>40436</v>
      </c>
    </row>
    <row r="187" spans="2:9" ht="38.25" x14ac:dyDescent="0.2">
      <c r="B187" s="34">
        <v>8356</v>
      </c>
      <c r="C187" s="26" t="s">
        <v>318</v>
      </c>
      <c r="D187" s="27" t="s">
        <v>54</v>
      </c>
      <c r="E187" s="28">
        <v>0.23</v>
      </c>
      <c r="F187" s="26" t="s">
        <v>314</v>
      </c>
      <c r="G187" s="27"/>
      <c r="H187" s="27" t="s">
        <v>315</v>
      </c>
      <c r="I187" s="29">
        <v>40436</v>
      </c>
    </row>
    <row r="188" spans="2:9" ht="38.25" x14ac:dyDescent="0.2">
      <c r="B188" s="34">
        <v>8357</v>
      </c>
      <c r="C188" s="26" t="s">
        <v>318</v>
      </c>
      <c r="D188" s="27" t="s">
        <v>54</v>
      </c>
      <c r="E188" s="28">
        <v>0.43</v>
      </c>
      <c r="F188" s="26" t="s">
        <v>314</v>
      </c>
      <c r="G188" s="27"/>
      <c r="H188" s="27" t="s">
        <v>316</v>
      </c>
      <c r="I188" s="29">
        <v>40436</v>
      </c>
    </row>
    <row r="189" spans="2:9" ht="38.25" x14ac:dyDescent="0.2">
      <c r="B189" s="34">
        <v>8358</v>
      </c>
      <c r="C189" s="26" t="s">
        <v>318</v>
      </c>
      <c r="D189" s="27" t="s">
        <v>54</v>
      </c>
      <c r="E189" s="28">
        <v>0.9</v>
      </c>
      <c r="F189" s="26" t="s">
        <v>314</v>
      </c>
      <c r="G189" s="27"/>
      <c r="H189" s="27" t="s">
        <v>197</v>
      </c>
      <c r="I189" s="29">
        <v>40436</v>
      </c>
    </row>
    <row r="190" spans="2:9" ht="38.25" x14ac:dyDescent="0.2">
      <c r="B190" s="34">
        <v>8359</v>
      </c>
      <c r="C190" s="26" t="s">
        <v>318</v>
      </c>
      <c r="D190" s="27" t="s">
        <v>54</v>
      </c>
      <c r="E190" s="28">
        <v>1.35</v>
      </c>
      <c r="F190" s="26" t="s">
        <v>314</v>
      </c>
      <c r="G190" s="27"/>
      <c r="H190" s="27" t="s">
        <v>317</v>
      </c>
      <c r="I190" s="29">
        <v>40436</v>
      </c>
    </row>
    <row r="191" spans="2:9" ht="38.25" x14ac:dyDescent="0.2">
      <c r="B191" s="34">
        <v>8360</v>
      </c>
      <c r="C191" s="26" t="s">
        <v>318</v>
      </c>
      <c r="D191" s="27" t="s">
        <v>54</v>
      </c>
      <c r="E191" s="28">
        <v>2.4500000000000002</v>
      </c>
      <c r="F191" s="26" t="s">
        <v>314</v>
      </c>
      <c r="G191" s="27"/>
      <c r="H191" s="27" t="s">
        <v>200</v>
      </c>
      <c r="I191" s="29">
        <v>40436</v>
      </c>
    </row>
    <row r="192" spans="2:9" ht="38.25" x14ac:dyDescent="0.2">
      <c r="B192" s="34">
        <v>8361</v>
      </c>
      <c r="C192" s="26" t="s">
        <v>318</v>
      </c>
      <c r="D192" s="27" t="s">
        <v>54</v>
      </c>
      <c r="E192" s="39">
        <v>3.9</v>
      </c>
      <c r="F192" s="26" t="s">
        <v>314</v>
      </c>
      <c r="G192" s="27"/>
      <c r="H192" s="27" t="s">
        <v>95</v>
      </c>
      <c r="I192" s="29">
        <v>40436</v>
      </c>
    </row>
    <row r="193" spans="2:9" x14ac:dyDescent="0.2">
      <c r="B193" s="34">
        <v>8517</v>
      </c>
      <c r="C193" s="26" t="s">
        <v>319</v>
      </c>
      <c r="D193" s="27" t="s">
        <v>54</v>
      </c>
      <c r="E193" s="28">
        <v>1</v>
      </c>
      <c r="F193" s="26" t="s">
        <v>320</v>
      </c>
      <c r="G193" s="27"/>
      <c r="H193" s="27" t="s">
        <v>321</v>
      </c>
      <c r="I193" s="29">
        <v>40436</v>
      </c>
    </row>
    <row r="194" spans="2:9" x14ac:dyDescent="0.2">
      <c r="B194" s="34">
        <v>8518</v>
      </c>
      <c r="C194" s="26" t="s">
        <v>322</v>
      </c>
      <c r="D194" s="27" t="s">
        <v>54</v>
      </c>
      <c r="E194" s="28">
        <v>1.1499999999999999</v>
      </c>
      <c r="F194" s="26" t="s">
        <v>320</v>
      </c>
      <c r="G194" s="27"/>
      <c r="H194" s="27" t="s">
        <v>323</v>
      </c>
      <c r="I194" s="29">
        <v>40436</v>
      </c>
    </row>
    <row r="195" spans="2:9" ht="25.5" x14ac:dyDescent="0.2">
      <c r="B195" s="34">
        <v>8380</v>
      </c>
      <c r="C195" s="26" t="s">
        <v>324</v>
      </c>
      <c r="D195" s="27" t="s">
        <v>54</v>
      </c>
      <c r="E195" s="28">
        <v>11.5</v>
      </c>
      <c r="F195" s="26" t="s">
        <v>325</v>
      </c>
      <c r="G195" s="27" t="s">
        <v>326</v>
      </c>
      <c r="H195" s="27" t="s">
        <v>268</v>
      </c>
      <c r="I195" s="29">
        <v>40436</v>
      </c>
    </row>
    <row r="196" spans="2:9" ht="25.5" x14ac:dyDescent="0.2">
      <c r="B196" s="34">
        <v>8381</v>
      </c>
      <c r="C196" s="26" t="s">
        <v>324</v>
      </c>
      <c r="D196" s="27" t="s">
        <v>54</v>
      </c>
      <c r="E196" s="28">
        <v>19</v>
      </c>
      <c r="F196" s="26" t="s">
        <v>325</v>
      </c>
      <c r="G196" s="27" t="s">
        <v>280</v>
      </c>
      <c r="H196" s="27" t="s">
        <v>327</v>
      </c>
      <c r="I196" s="29">
        <v>40436</v>
      </c>
    </row>
    <row r="197" spans="2:9" ht="25.5" x14ac:dyDescent="0.2">
      <c r="B197" s="34">
        <v>8382</v>
      </c>
      <c r="C197" s="26" t="s">
        <v>324</v>
      </c>
      <c r="D197" s="27" t="s">
        <v>54</v>
      </c>
      <c r="E197" s="28">
        <v>42</v>
      </c>
      <c r="F197" s="26" t="s">
        <v>325</v>
      </c>
      <c r="G197" s="27" t="s">
        <v>328</v>
      </c>
      <c r="H197" s="27" t="s">
        <v>329</v>
      </c>
      <c r="I197" s="29">
        <v>40436</v>
      </c>
    </row>
    <row r="198" spans="2:9" ht="25.5" x14ac:dyDescent="0.2">
      <c r="B198" s="34">
        <v>8383</v>
      </c>
      <c r="C198" s="26" t="s">
        <v>324</v>
      </c>
      <c r="D198" s="27" t="s">
        <v>54</v>
      </c>
      <c r="E198" s="28">
        <v>76</v>
      </c>
      <c r="F198" s="26" t="s">
        <v>325</v>
      </c>
      <c r="G198" s="27" t="s">
        <v>330</v>
      </c>
      <c r="H198" s="27" t="s">
        <v>331</v>
      </c>
      <c r="I198" s="29">
        <v>40436</v>
      </c>
    </row>
    <row r="199" spans="2:9" ht="25.5" x14ac:dyDescent="0.2">
      <c r="B199" s="34">
        <v>8384</v>
      </c>
      <c r="C199" s="26" t="s">
        <v>324</v>
      </c>
      <c r="D199" s="27" t="s">
        <v>54</v>
      </c>
      <c r="E199" s="28">
        <v>115</v>
      </c>
      <c r="F199" s="26" t="s">
        <v>325</v>
      </c>
      <c r="G199" s="27" t="s">
        <v>332</v>
      </c>
      <c r="H199" s="27" t="s">
        <v>333</v>
      </c>
      <c r="I199" s="29">
        <v>40436</v>
      </c>
    </row>
    <row r="200" spans="2:9" x14ac:dyDescent="0.2">
      <c r="B200" s="34">
        <v>8540</v>
      </c>
      <c r="C200" s="26" t="s">
        <v>334</v>
      </c>
      <c r="D200" s="27" t="s">
        <v>54</v>
      </c>
      <c r="E200" s="28">
        <v>11</v>
      </c>
      <c r="F200" s="26" t="s">
        <v>335</v>
      </c>
      <c r="G200" s="27" t="s">
        <v>167</v>
      </c>
      <c r="H200" s="27" t="s">
        <v>336</v>
      </c>
      <c r="I200" s="29">
        <v>40436</v>
      </c>
    </row>
    <row r="201" spans="2:9" x14ac:dyDescent="0.2">
      <c r="B201" s="34">
        <v>8541</v>
      </c>
      <c r="C201" s="26" t="s">
        <v>334</v>
      </c>
      <c r="D201" s="27" t="s">
        <v>54</v>
      </c>
      <c r="E201" s="28">
        <v>18</v>
      </c>
      <c r="F201" s="26" t="s">
        <v>335</v>
      </c>
      <c r="G201" s="27" t="s">
        <v>198</v>
      </c>
      <c r="H201" s="27" t="s">
        <v>337</v>
      </c>
      <c r="I201" s="29">
        <v>40436</v>
      </c>
    </row>
    <row r="202" spans="2:9" x14ac:dyDescent="0.2">
      <c r="B202" s="34">
        <v>8542</v>
      </c>
      <c r="C202" s="26" t="s">
        <v>334</v>
      </c>
      <c r="D202" s="27" t="s">
        <v>54</v>
      </c>
      <c r="E202" s="28">
        <v>22</v>
      </c>
      <c r="F202" s="26" t="s">
        <v>335</v>
      </c>
      <c r="G202" s="27" t="s">
        <v>63</v>
      </c>
      <c r="H202" s="27" t="s">
        <v>338</v>
      </c>
      <c r="I202" s="29">
        <v>40436</v>
      </c>
    </row>
    <row r="203" spans="2:9" x14ac:dyDescent="0.2">
      <c r="B203" s="34">
        <v>8401</v>
      </c>
      <c r="C203" s="26" t="s">
        <v>339</v>
      </c>
      <c r="D203" s="27" t="s">
        <v>54</v>
      </c>
      <c r="E203" s="28">
        <v>25</v>
      </c>
      <c r="F203" s="26"/>
      <c r="G203" s="27" t="s">
        <v>340</v>
      </c>
      <c r="H203" s="27"/>
      <c r="I203" s="29">
        <v>40436</v>
      </c>
    </row>
    <row r="204" spans="2:9" x14ac:dyDescent="0.2">
      <c r="B204" s="34">
        <v>8390</v>
      </c>
      <c r="C204" s="26" t="s">
        <v>341</v>
      </c>
      <c r="D204" s="27" t="s">
        <v>54</v>
      </c>
      <c r="E204" s="28">
        <v>15.5</v>
      </c>
      <c r="F204" s="26" t="s">
        <v>342</v>
      </c>
      <c r="G204" s="27" t="s">
        <v>343</v>
      </c>
      <c r="H204" s="27" t="s">
        <v>268</v>
      </c>
      <c r="I204" s="29">
        <v>40436</v>
      </c>
    </row>
    <row r="205" spans="2:9" x14ac:dyDescent="0.2">
      <c r="B205" s="34">
        <v>8391</v>
      </c>
      <c r="C205" s="26" t="s">
        <v>341</v>
      </c>
      <c r="D205" s="27" t="s">
        <v>54</v>
      </c>
      <c r="E205" s="28">
        <v>21.5</v>
      </c>
      <c r="F205" s="26" t="s">
        <v>342</v>
      </c>
      <c r="G205" s="27" t="s">
        <v>280</v>
      </c>
      <c r="H205" s="27" t="s">
        <v>327</v>
      </c>
      <c r="I205" s="29">
        <v>40436</v>
      </c>
    </row>
    <row r="206" spans="2:9" x14ac:dyDescent="0.2">
      <c r="B206" s="34">
        <v>8392</v>
      </c>
      <c r="C206" s="26" t="s">
        <v>341</v>
      </c>
      <c r="D206" s="27" t="s">
        <v>54</v>
      </c>
      <c r="E206" s="28">
        <v>28.75</v>
      </c>
      <c r="F206" s="26" t="s">
        <v>342</v>
      </c>
      <c r="G206" s="27" t="s">
        <v>259</v>
      </c>
      <c r="H206" s="27" t="s">
        <v>329</v>
      </c>
      <c r="I206" s="29">
        <v>40436</v>
      </c>
    </row>
    <row r="207" spans="2:9" x14ac:dyDescent="0.2">
      <c r="B207" s="34">
        <v>8393</v>
      </c>
      <c r="C207" s="26" t="s">
        <v>341</v>
      </c>
      <c r="D207" s="27" t="s">
        <v>54</v>
      </c>
      <c r="E207" s="28">
        <v>40</v>
      </c>
      <c r="F207" s="26" t="s">
        <v>342</v>
      </c>
      <c r="G207" s="27" t="s">
        <v>344</v>
      </c>
      <c r="H207" s="27" t="s">
        <v>331</v>
      </c>
      <c r="I207" s="29">
        <v>40436</v>
      </c>
    </row>
    <row r="208" spans="2:9" x14ac:dyDescent="0.2">
      <c r="B208" s="34">
        <v>8394</v>
      </c>
      <c r="C208" s="26" t="s">
        <v>341</v>
      </c>
      <c r="D208" s="27" t="s">
        <v>54</v>
      </c>
      <c r="E208" s="28">
        <v>52</v>
      </c>
      <c r="F208" s="26" t="s">
        <v>342</v>
      </c>
      <c r="G208" s="27" t="s">
        <v>203</v>
      </c>
      <c r="H208" s="27" t="s">
        <v>333</v>
      </c>
      <c r="I208" s="29">
        <v>40436</v>
      </c>
    </row>
    <row r="209" spans="2:9" x14ac:dyDescent="0.2">
      <c r="B209" s="34">
        <v>8395</v>
      </c>
      <c r="C209" s="26" t="s">
        <v>341</v>
      </c>
      <c r="D209" s="27" t="s">
        <v>54</v>
      </c>
      <c r="E209" s="39">
        <v>66</v>
      </c>
      <c r="F209" s="26" t="s">
        <v>342</v>
      </c>
      <c r="G209" s="27" t="s">
        <v>111</v>
      </c>
      <c r="H209" s="27" t="s">
        <v>214</v>
      </c>
      <c r="I209" s="29">
        <v>40436</v>
      </c>
    </row>
    <row r="210" spans="2:9" x14ac:dyDescent="0.2">
      <c r="B210" s="34">
        <v>8396</v>
      </c>
      <c r="C210" s="26" t="s">
        <v>341</v>
      </c>
      <c r="D210" s="27" t="s">
        <v>54</v>
      </c>
      <c r="E210" s="39">
        <v>82</v>
      </c>
      <c r="F210" s="26" t="s">
        <v>342</v>
      </c>
      <c r="G210" s="27" t="s">
        <v>345</v>
      </c>
      <c r="H210" s="27" t="s">
        <v>346</v>
      </c>
      <c r="I210" s="29">
        <v>40436</v>
      </c>
    </row>
    <row r="211" spans="2:9" x14ac:dyDescent="0.2">
      <c r="B211" s="34">
        <v>8397</v>
      </c>
      <c r="C211" s="26" t="s">
        <v>341</v>
      </c>
      <c r="D211" s="27" t="s">
        <v>54</v>
      </c>
      <c r="E211" s="28">
        <v>95</v>
      </c>
      <c r="F211" s="26" t="s">
        <v>342</v>
      </c>
      <c r="G211" s="27" t="s">
        <v>261</v>
      </c>
      <c r="H211" s="27" t="s">
        <v>347</v>
      </c>
      <c r="I211" s="29">
        <v>40436</v>
      </c>
    </row>
    <row r="212" spans="2:9" x14ac:dyDescent="0.2">
      <c r="B212" s="34">
        <v>8398</v>
      </c>
      <c r="C212" s="26" t="s">
        <v>341</v>
      </c>
      <c r="D212" s="27" t="s">
        <v>54</v>
      </c>
      <c r="E212" s="28">
        <v>140</v>
      </c>
      <c r="F212" s="26" t="s">
        <v>342</v>
      </c>
      <c r="G212" s="27" t="s">
        <v>348</v>
      </c>
      <c r="H212" s="27" t="s">
        <v>349</v>
      </c>
      <c r="I212" s="29">
        <v>40436</v>
      </c>
    </row>
    <row r="213" spans="2:9" ht="51" x14ac:dyDescent="0.2">
      <c r="B213" s="34">
        <v>8570</v>
      </c>
      <c r="C213" s="26" t="s">
        <v>350</v>
      </c>
      <c r="D213" s="27" t="s">
        <v>54</v>
      </c>
      <c r="E213" s="28">
        <v>14.75</v>
      </c>
      <c r="F213" s="26" t="s">
        <v>351</v>
      </c>
      <c r="G213" s="27" t="s">
        <v>352</v>
      </c>
      <c r="H213" s="27" t="s">
        <v>268</v>
      </c>
      <c r="I213" s="29">
        <v>40436</v>
      </c>
    </row>
    <row r="214" spans="2:9" ht="51" x14ac:dyDescent="0.2">
      <c r="B214" s="34">
        <v>8571</v>
      </c>
      <c r="C214" s="26" t="s">
        <v>350</v>
      </c>
      <c r="D214" s="27" t="s">
        <v>54</v>
      </c>
      <c r="E214" s="39">
        <v>23.5</v>
      </c>
      <c r="F214" s="26" t="s">
        <v>351</v>
      </c>
      <c r="G214" s="27" t="s">
        <v>164</v>
      </c>
      <c r="H214" s="27" t="s">
        <v>327</v>
      </c>
      <c r="I214" s="29">
        <v>40436</v>
      </c>
    </row>
    <row r="215" spans="2:9" ht="51" x14ac:dyDescent="0.2">
      <c r="B215" s="34">
        <v>8572</v>
      </c>
      <c r="C215" s="26" t="s">
        <v>350</v>
      </c>
      <c r="D215" s="27" t="s">
        <v>54</v>
      </c>
      <c r="E215" s="39">
        <v>33</v>
      </c>
      <c r="F215" s="26" t="s">
        <v>351</v>
      </c>
      <c r="G215" s="27" t="s">
        <v>353</v>
      </c>
      <c r="H215" s="27" t="s">
        <v>269</v>
      </c>
      <c r="I215" s="29">
        <v>40436</v>
      </c>
    </row>
    <row r="216" spans="2:9" ht="51" x14ac:dyDescent="0.2">
      <c r="B216" s="34">
        <v>8573</v>
      </c>
      <c r="C216" s="26" t="s">
        <v>350</v>
      </c>
      <c r="D216" s="27" t="s">
        <v>54</v>
      </c>
      <c r="E216" s="28">
        <v>38</v>
      </c>
      <c r="F216" s="26" t="s">
        <v>351</v>
      </c>
      <c r="G216" s="27" t="s">
        <v>354</v>
      </c>
      <c r="H216" s="27" t="s">
        <v>355</v>
      </c>
      <c r="I216" s="29">
        <v>40436</v>
      </c>
    </row>
    <row r="217" spans="2:9" x14ac:dyDescent="0.2">
      <c r="B217" s="34">
        <v>8410</v>
      </c>
      <c r="C217" s="26" t="s">
        <v>356</v>
      </c>
      <c r="D217" s="27" t="s">
        <v>54</v>
      </c>
      <c r="E217" s="28">
        <v>3.25</v>
      </c>
      <c r="F217" s="26" t="s">
        <v>357</v>
      </c>
      <c r="G217" s="27"/>
      <c r="H217" s="27" t="s">
        <v>358</v>
      </c>
      <c r="I217" s="29">
        <v>40436</v>
      </c>
    </row>
    <row r="218" spans="2:9" x14ac:dyDescent="0.2">
      <c r="B218" s="34">
        <v>8411</v>
      </c>
      <c r="C218" s="26" t="s">
        <v>356</v>
      </c>
      <c r="D218" s="27" t="s">
        <v>54</v>
      </c>
      <c r="E218" s="28">
        <v>4.25</v>
      </c>
      <c r="F218" s="26" t="s">
        <v>357</v>
      </c>
      <c r="G218" s="27"/>
      <c r="H218" s="27" t="s">
        <v>359</v>
      </c>
      <c r="I218" s="29">
        <v>40436</v>
      </c>
    </row>
    <row r="219" spans="2:9" x14ac:dyDescent="0.2">
      <c r="B219" s="34">
        <v>8412</v>
      </c>
      <c r="C219" s="26" t="s">
        <v>360</v>
      </c>
      <c r="D219" s="27" t="s">
        <v>54</v>
      </c>
      <c r="E219" s="28">
        <v>8.75</v>
      </c>
      <c r="F219" s="26" t="s">
        <v>357</v>
      </c>
      <c r="G219" s="27" t="s">
        <v>75</v>
      </c>
      <c r="H219" s="27" t="s">
        <v>361</v>
      </c>
      <c r="I219" s="29">
        <v>40436</v>
      </c>
    </row>
    <row r="220" spans="2:9" x14ac:dyDescent="0.2">
      <c r="B220" s="34">
        <v>8413</v>
      </c>
      <c r="C220" s="26" t="s">
        <v>360</v>
      </c>
      <c r="D220" s="27" t="s">
        <v>54</v>
      </c>
      <c r="E220" s="28">
        <v>15.25</v>
      </c>
      <c r="F220" s="26" t="s">
        <v>357</v>
      </c>
      <c r="G220" s="27" t="s">
        <v>290</v>
      </c>
      <c r="H220" s="27" t="s">
        <v>362</v>
      </c>
      <c r="I220" s="29">
        <v>40436</v>
      </c>
    </row>
    <row r="221" spans="2:9" x14ac:dyDescent="0.2">
      <c r="B221" s="34">
        <v>8075</v>
      </c>
      <c r="C221" s="26" t="s">
        <v>363</v>
      </c>
      <c r="D221" s="27" t="s">
        <v>106</v>
      </c>
      <c r="E221" s="28">
        <v>0.35</v>
      </c>
      <c r="F221" s="26"/>
      <c r="G221" s="27"/>
      <c r="H221" s="27"/>
      <c r="I221" s="29">
        <v>40436</v>
      </c>
    </row>
    <row r="222" spans="2:9" x14ac:dyDescent="0.2">
      <c r="B222" s="34">
        <v>8633</v>
      </c>
      <c r="C222" s="26" t="s">
        <v>364</v>
      </c>
      <c r="D222" s="27" t="s">
        <v>54</v>
      </c>
      <c r="E222" s="28">
        <v>10.25</v>
      </c>
      <c r="F222" s="26" t="s">
        <v>365</v>
      </c>
      <c r="G222" s="27" t="s">
        <v>167</v>
      </c>
      <c r="H222" s="27" t="s">
        <v>366</v>
      </c>
      <c r="I222" s="29">
        <v>40436</v>
      </c>
    </row>
    <row r="223" spans="2:9" x14ac:dyDescent="0.2">
      <c r="B223" s="34">
        <v>8634</v>
      </c>
      <c r="C223" s="26" t="s">
        <v>364</v>
      </c>
      <c r="D223" s="27" t="s">
        <v>54</v>
      </c>
      <c r="E223" s="28">
        <v>15.75</v>
      </c>
      <c r="F223" s="26" t="s">
        <v>365</v>
      </c>
      <c r="G223" s="27" t="s">
        <v>277</v>
      </c>
      <c r="H223" s="27" t="s">
        <v>367</v>
      </c>
      <c r="I223" s="29">
        <v>40436</v>
      </c>
    </row>
    <row r="224" spans="2:9" x14ac:dyDescent="0.2">
      <c r="B224" s="34">
        <v>8635</v>
      </c>
      <c r="C224" s="26" t="s">
        <v>364</v>
      </c>
      <c r="D224" s="27" t="s">
        <v>54</v>
      </c>
      <c r="E224" s="28">
        <v>24.75</v>
      </c>
      <c r="F224" s="26" t="s">
        <v>365</v>
      </c>
      <c r="G224" s="27" t="s">
        <v>368</v>
      </c>
      <c r="H224" s="27" t="s">
        <v>369</v>
      </c>
      <c r="I224" s="29">
        <v>40436</v>
      </c>
    </row>
    <row r="225" spans="2:9" ht="25.5" x14ac:dyDescent="0.2">
      <c r="B225" s="34">
        <v>8430</v>
      </c>
      <c r="C225" s="26" t="s">
        <v>370</v>
      </c>
      <c r="D225" s="27" t="s">
        <v>54</v>
      </c>
      <c r="E225" s="28">
        <v>7</v>
      </c>
      <c r="F225" s="26" t="s">
        <v>371</v>
      </c>
      <c r="G225" s="27"/>
      <c r="H225" s="27"/>
      <c r="I225" s="29">
        <v>40436</v>
      </c>
    </row>
    <row r="226" spans="2:9" ht="25.5" x14ac:dyDescent="0.2">
      <c r="B226" s="34">
        <v>8431</v>
      </c>
      <c r="C226" s="26" t="s">
        <v>372</v>
      </c>
      <c r="D226" s="27" t="s">
        <v>54</v>
      </c>
      <c r="E226" s="28">
        <v>65</v>
      </c>
      <c r="F226" s="26" t="s">
        <v>373</v>
      </c>
      <c r="G226" s="27" t="s">
        <v>60</v>
      </c>
      <c r="H226" s="27"/>
      <c r="I226" s="29">
        <v>40436</v>
      </c>
    </row>
    <row r="227" spans="2:9" ht="25.5" x14ac:dyDescent="0.2">
      <c r="B227" s="34">
        <v>8432</v>
      </c>
      <c r="C227" s="26" t="s">
        <v>372</v>
      </c>
      <c r="D227" s="27" t="s">
        <v>54</v>
      </c>
      <c r="E227" s="28">
        <v>115</v>
      </c>
      <c r="F227" s="26" t="s">
        <v>373</v>
      </c>
      <c r="G227" s="27" t="s">
        <v>201</v>
      </c>
      <c r="H227" s="27"/>
      <c r="I227" s="29">
        <v>40436</v>
      </c>
    </row>
    <row r="228" spans="2:9" ht="25.5" x14ac:dyDescent="0.2">
      <c r="B228" s="34">
        <v>8433</v>
      </c>
      <c r="C228" s="26" t="s">
        <v>372</v>
      </c>
      <c r="D228" s="27" t="s">
        <v>54</v>
      </c>
      <c r="E228" s="28">
        <v>125</v>
      </c>
      <c r="F228" s="26" t="s">
        <v>373</v>
      </c>
      <c r="G228" s="27" t="s">
        <v>154</v>
      </c>
      <c r="H228" s="27"/>
      <c r="I228" s="29">
        <v>40436</v>
      </c>
    </row>
    <row r="229" spans="2:9" ht="25.5" x14ac:dyDescent="0.2">
      <c r="B229" s="34">
        <v>8434</v>
      </c>
      <c r="C229" s="26" t="s">
        <v>372</v>
      </c>
      <c r="D229" s="27" t="s">
        <v>54</v>
      </c>
      <c r="E229" s="28">
        <v>140</v>
      </c>
      <c r="F229" s="26" t="s">
        <v>373</v>
      </c>
      <c r="G229" s="27" t="s">
        <v>111</v>
      </c>
      <c r="H229" s="27"/>
      <c r="I229" s="29">
        <v>40436</v>
      </c>
    </row>
    <row r="230" spans="2:9" x14ac:dyDescent="0.2">
      <c r="B230" s="34">
        <v>8436</v>
      </c>
      <c r="C230" s="26" t="s">
        <v>374</v>
      </c>
      <c r="D230" s="27" t="s">
        <v>54</v>
      </c>
      <c r="E230" s="28">
        <v>55</v>
      </c>
      <c r="F230" s="26"/>
      <c r="G230" s="27" t="s">
        <v>309</v>
      </c>
      <c r="H230" s="27"/>
      <c r="I230" s="29">
        <v>40436</v>
      </c>
    </row>
    <row r="231" spans="2:9" x14ac:dyDescent="0.2">
      <c r="B231" s="34">
        <v>8437</v>
      </c>
      <c r="C231" s="26" t="s">
        <v>374</v>
      </c>
      <c r="D231" s="27" t="s">
        <v>54</v>
      </c>
      <c r="E231" s="28">
        <v>83</v>
      </c>
      <c r="F231" s="26"/>
      <c r="G231" s="27" t="s">
        <v>90</v>
      </c>
      <c r="H231" s="27"/>
      <c r="I231" s="29">
        <v>40436</v>
      </c>
    </row>
    <row r="232" spans="2:9" x14ac:dyDescent="0.2">
      <c r="B232" s="34">
        <v>8438</v>
      </c>
      <c r="C232" s="26" t="s">
        <v>374</v>
      </c>
      <c r="D232" s="27" t="s">
        <v>54</v>
      </c>
      <c r="E232" s="28">
        <v>110</v>
      </c>
      <c r="F232" s="26"/>
      <c r="G232" s="27" t="s">
        <v>203</v>
      </c>
      <c r="H232" s="27"/>
      <c r="I232" s="29">
        <v>40436</v>
      </c>
    </row>
    <row r="233" spans="2:9" x14ac:dyDescent="0.2">
      <c r="B233" s="34">
        <v>8439</v>
      </c>
      <c r="C233" s="26" t="s">
        <v>374</v>
      </c>
      <c r="D233" s="27" t="s">
        <v>54</v>
      </c>
      <c r="E233" s="28">
        <v>140</v>
      </c>
      <c r="F233" s="26"/>
      <c r="G233" s="27" t="s">
        <v>375</v>
      </c>
      <c r="H233" s="27"/>
      <c r="I233" s="29">
        <v>40436</v>
      </c>
    </row>
    <row r="234" spans="2:9" x14ac:dyDescent="0.2">
      <c r="B234" s="34">
        <v>8660</v>
      </c>
      <c r="C234" s="26" t="s">
        <v>376</v>
      </c>
      <c r="D234" s="27" t="s">
        <v>54</v>
      </c>
      <c r="E234" s="28">
        <v>10.25</v>
      </c>
      <c r="F234" s="26" t="s">
        <v>377</v>
      </c>
      <c r="G234" s="27" t="s">
        <v>58</v>
      </c>
      <c r="H234" s="26" t="s">
        <v>104</v>
      </c>
      <c r="I234" s="29">
        <v>40436</v>
      </c>
    </row>
    <row r="235" spans="2:9" x14ac:dyDescent="0.2">
      <c r="B235" s="34">
        <v>8661</v>
      </c>
      <c r="C235" s="26" t="s">
        <v>376</v>
      </c>
      <c r="D235" s="27" t="s">
        <v>54</v>
      </c>
      <c r="E235" s="28">
        <v>27.75</v>
      </c>
      <c r="F235" s="26" t="s">
        <v>377</v>
      </c>
      <c r="G235" s="27" t="s">
        <v>198</v>
      </c>
      <c r="H235" s="26" t="s">
        <v>100</v>
      </c>
      <c r="I235" s="29">
        <v>40436</v>
      </c>
    </row>
    <row r="236" spans="2:9" x14ac:dyDescent="0.2">
      <c r="B236" s="34">
        <v>8662</v>
      </c>
      <c r="C236" s="26" t="s">
        <v>376</v>
      </c>
      <c r="D236" s="27" t="s">
        <v>54</v>
      </c>
      <c r="E236" s="28">
        <v>31.75</v>
      </c>
      <c r="F236" s="26" t="s">
        <v>377</v>
      </c>
      <c r="G236" s="27" t="s">
        <v>309</v>
      </c>
      <c r="H236" s="26" t="s">
        <v>378</v>
      </c>
      <c r="I236" s="29">
        <v>40436</v>
      </c>
    </row>
    <row r="237" spans="2:9" ht="25.5" x14ac:dyDescent="0.2">
      <c r="B237" s="34">
        <v>8450</v>
      </c>
      <c r="C237" s="26" t="s">
        <v>379</v>
      </c>
      <c r="D237" s="27" t="s">
        <v>54</v>
      </c>
      <c r="E237" s="28">
        <v>16</v>
      </c>
      <c r="F237" s="26" t="s">
        <v>380</v>
      </c>
      <c r="G237" s="27"/>
      <c r="H237" s="27" t="s">
        <v>381</v>
      </c>
      <c r="I237" s="29">
        <v>40436</v>
      </c>
    </row>
    <row r="238" spans="2:9" ht="25.5" x14ac:dyDescent="0.2">
      <c r="B238" s="34">
        <v>8451</v>
      </c>
      <c r="C238" s="26" t="s">
        <v>379</v>
      </c>
      <c r="D238" s="27" t="s">
        <v>54</v>
      </c>
      <c r="E238" s="39">
        <v>24</v>
      </c>
      <c r="F238" s="26" t="s">
        <v>380</v>
      </c>
      <c r="G238" s="27"/>
      <c r="H238" s="27" t="s">
        <v>382</v>
      </c>
      <c r="I238" s="29">
        <v>40436</v>
      </c>
    </row>
    <row r="239" spans="2:9" ht="25.5" x14ac:dyDescent="0.2">
      <c r="B239" s="34">
        <v>8452</v>
      </c>
      <c r="C239" s="26" t="s">
        <v>383</v>
      </c>
      <c r="D239" s="27" t="s">
        <v>54</v>
      </c>
      <c r="E239" s="39">
        <v>10.75</v>
      </c>
      <c r="F239" s="26" t="s">
        <v>380</v>
      </c>
      <c r="G239" s="27"/>
      <c r="H239" s="27" t="s">
        <v>384</v>
      </c>
      <c r="I239" s="29">
        <v>40436</v>
      </c>
    </row>
    <row r="240" spans="2:9" ht="51" x14ac:dyDescent="0.2">
      <c r="B240" s="34">
        <v>8453</v>
      </c>
      <c r="C240" s="26" t="s">
        <v>383</v>
      </c>
      <c r="D240" s="27" t="s">
        <v>54</v>
      </c>
      <c r="E240" s="39">
        <v>18.5</v>
      </c>
      <c r="F240" s="26" t="s">
        <v>385</v>
      </c>
      <c r="G240" s="27"/>
      <c r="H240" s="27" t="s">
        <v>384</v>
      </c>
      <c r="I240" s="29">
        <v>40436</v>
      </c>
    </row>
    <row r="241" spans="2:9" ht="25.5" x14ac:dyDescent="0.2">
      <c r="B241" s="34">
        <v>8470</v>
      </c>
      <c r="C241" s="26" t="s">
        <v>386</v>
      </c>
      <c r="D241" s="27" t="s">
        <v>54</v>
      </c>
      <c r="E241" s="39">
        <v>2.15</v>
      </c>
      <c r="F241" s="26" t="s">
        <v>387</v>
      </c>
      <c r="G241" s="27" t="s">
        <v>388</v>
      </c>
      <c r="H241" s="27"/>
      <c r="I241" s="29">
        <v>40436</v>
      </c>
    </row>
    <row r="242" spans="2:9" ht="25.5" x14ac:dyDescent="0.2">
      <c r="B242" s="34">
        <v>8471</v>
      </c>
      <c r="C242" s="26" t="s">
        <v>386</v>
      </c>
      <c r="D242" s="27" t="s">
        <v>54</v>
      </c>
      <c r="E242" s="28">
        <v>3.2</v>
      </c>
      <c r="F242" s="26" t="s">
        <v>387</v>
      </c>
      <c r="G242" s="27" t="s">
        <v>94</v>
      </c>
      <c r="H242" s="27"/>
      <c r="I242" s="29">
        <v>40436</v>
      </c>
    </row>
    <row r="243" spans="2:9" ht="25.5" x14ac:dyDescent="0.2">
      <c r="B243" s="34">
        <v>8472</v>
      </c>
      <c r="C243" s="26" t="s">
        <v>386</v>
      </c>
      <c r="D243" s="27" t="s">
        <v>54</v>
      </c>
      <c r="E243" s="28">
        <v>4.0999999999999996</v>
      </c>
      <c r="F243" s="26" t="s">
        <v>387</v>
      </c>
      <c r="G243" s="27" t="s">
        <v>75</v>
      </c>
      <c r="H243" s="27"/>
      <c r="I243" s="29">
        <v>40436</v>
      </c>
    </row>
    <row r="244" spans="2:9" ht="25.5" x14ac:dyDescent="0.2">
      <c r="B244" s="34">
        <v>8473</v>
      </c>
      <c r="C244" s="26" t="s">
        <v>386</v>
      </c>
      <c r="D244" s="27" t="s">
        <v>54</v>
      </c>
      <c r="E244" s="28">
        <v>7.75</v>
      </c>
      <c r="F244" s="26" t="s">
        <v>387</v>
      </c>
      <c r="G244" s="27" t="s">
        <v>56</v>
      </c>
      <c r="H244" s="27"/>
      <c r="I244" s="29">
        <v>40436</v>
      </c>
    </row>
    <row r="245" spans="2:9" ht="25.5" x14ac:dyDescent="0.2">
      <c r="B245" s="34">
        <v>8474</v>
      </c>
      <c r="C245" s="26" t="s">
        <v>386</v>
      </c>
      <c r="D245" s="27" t="s">
        <v>54</v>
      </c>
      <c r="E245" s="28">
        <v>9.25</v>
      </c>
      <c r="F245" s="26" t="s">
        <v>387</v>
      </c>
      <c r="G245" s="27" t="s">
        <v>290</v>
      </c>
      <c r="H245" s="27"/>
      <c r="I245" s="29">
        <v>40436</v>
      </c>
    </row>
    <row r="246" spans="2:9" ht="25.5" x14ac:dyDescent="0.2">
      <c r="B246" s="34">
        <v>8475</v>
      </c>
      <c r="C246" s="26" t="s">
        <v>386</v>
      </c>
      <c r="D246" s="27" t="s">
        <v>54</v>
      </c>
      <c r="E246" s="28">
        <v>16</v>
      </c>
      <c r="F246" s="26" t="s">
        <v>387</v>
      </c>
      <c r="G246" s="27" t="s">
        <v>352</v>
      </c>
      <c r="H246" s="27"/>
      <c r="I246" s="29">
        <v>40436</v>
      </c>
    </row>
    <row r="247" spans="2:9" ht="25.5" x14ac:dyDescent="0.2">
      <c r="B247" s="34">
        <v>8476</v>
      </c>
      <c r="C247" s="26" t="s">
        <v>386</v>
      </c>
      <c r="D247" s="27" t="s">
        <v>54</v>
      </c>
      <c r="E247" s="28">
        <v>18.75</v>
      </c>
      <c r="F247" s="26" t="s">
        <v>387</v>
      </c>
      <c r="G247" s="27" t="s">
        <v>280</v>
      </c>
      <c r="H247" s="27"/>
      <c r="I247" s="29">
        <v>40436</v>
      </c>
    </row>
    <row r="248" spans="2:9" ht="25.5" x14ac:dyDescent="0.2">
      <c r="B248" s="34">
        <v>8477</v>
      </c>
      <c r="C248" s="26" t="s">
        <v>386</v>
      </c>
      <c r="D248" s="27" t="s">
        <v>54</v>
      </c>
      <c r="E248" s="28">
        <v>26.5</v>
      </c>
      <c r="F248" s="26" t="s">
        <v>387</v>
      </c>
      <c r="G248" s="27" t="s">
        <v>353</v>
      </c>
      <c r="H248" s="27"/>
      <c r="I248" s="29">
        <v>40436</v>
      </c>
    </row>
    <row r="249" spans="2:9" ht="25.5" x14ac:dyDescent="0.2">
      <c r="B249" s="34">
        <v>8478</v>
      </c>
      <c r="C249" s="26" t="s">
        <v>386</v>
      </c>
      <c r="D249" s="27" t="s">
        <v>54</v>
      </c>
      <c r="E249" s="28">
        <v>31</v>
      </c>
      <c r="F249" s="26" t="s">
        <v>387</v>
      </c>
      <c r="G249" s="27" t="s">
        <v>283</v>
      </c>
      <c r="H249" s="27"/>
      <c r="I249" s="29">
        <v>40436</v>
      </c>
    </row>
    <row r="250" spans="2:9" ht="25.5" x14ac:dyDescent="0.2">
      <c r="B250" s="34">
        <v>8479</v>
      </c>
      <c r="C250" s="26" t="s">
        <v>386</v>
      </c>
      <c r="D250" s="27" t="s">
        <v>54</v>
      </c>
      <c r="E250" s="28">
        <v>36</v>
      </c>
      <c r="F250" s="26" t="s">
        <v>387</v>
      </c>
      <c r="G250" s="27" t="s">
        <v>203</v>
      </c>
      <c r="H250" s="27"/>
      <c r="I250" s="29">
        <v>40436</v>
      </c>
    </row>
    <row r="251" spans="2:9" ht="25.5" x14ac:dyDescent="0.2">
      <c r="B251" s="34">
        <v>8480</v>
      </c>
      <c r="C251" s="26" t="s">
        <v>386</v>
      </c>
      <c r="D251" s="27" t="s">
        <v>54</v>
      </c>
      <c r="E251" s="28">
        <v>80</v>
      </c>
      <c r="F251" s="26" t="s">
        <v>387</v>
      </c>
      <c r="G251" s="27" t="s">
        <v>375</v>
      </c>
      <c r="H251" s="27"/>
      <c r="I251" s="29">
        <v>40436</v>
      </c>
    </row>
    <row r="252" spans="2:9" ht="25.5" x14ac:dyDescent="0.2">
      <c r="B252" s="34">
        <v>8481</v>
      </c>
      <c r="C252" s="26" t="s">
        <v>386</v>
      </c>
      <c r="D252" s="27" t="s">
        <v>54</v>
      </c>
      <c r="E252" s="28">
        <v>95</v>
      </c>
      <c r="F252" s="26" t="s">
        <v>387</v>
      </c>
      <c r="G252" s="27" t="s">
        <v>236</v>
      </c>
      <c r="H252" s="27"/>
      <c r="I252" s="29">
        <v>40436</v>
      </c>
    </row>
    <row r="253" spans="2:9" ht="25.5" x14ac:dyDescent="0.2">
      <c r="B253" s="34">
        <v>8482</v>
      </c>
      <c r="C253" s="26" t="s">
        <v>386</v>
      </c>
      <c r="D253" s="27" t="s">
        <v>54</v>
      </c>
      <c r="E253" s="28">
        <v>120</v>
      </c>
      <c r="F253" s="26" t="s">
        <v>387</v>
      </c>
      <c r="G253" s="27" t="s">
        <v>389</v>
      </c>
      <c r="H253" s="27"/>
      <c r="I253" s="29">
        <v>40436</v>
      </c>
    </row>
    <row r="254" spans="2:9" ht="25.5" x14ac:dyDescent="0.2">
      <c r="B254" s="34">
        <v>8483</v>
      </c>
      <c r="C254" s="26" t="s">
        <v>386</v>
      </c>
      <c r="D254" s="27" t="s">
        <v>54</v>
      </c>
      <c r="E254" s="28">
        <v>135</v>
      </c>
      <c r="F254" s="26" t="s">
        <v>387</v>
      </c>
      <c r="G254" s="27" t="s">
        <v>87</v>
      </c>
      <c r="H254" s="27"/>
      <c r="I254" s="29">
        <v>40436</v>
      </c>
    </row>
    <row r="255" spans="2:9" ht="25.5" x14ac:dyDescent="0.2">
      <c r="B255" s="34">
        <v>8484</v>
      </c>
      <c r="C255" s="26" t="s">
        <v>386</v>
      </c>
      <c r="D255" s="27" t="s">
        <v>54</v>
      </c>
      <c r="E255" s="28">
        <v>155</v>
      </c>
      <c r="F255" s="26" t="s">
        <v>387</v>
      </c>
      <c r="G255" s="27" t="s">
        <v>390</v>
      </c>
      <c r="H255" s="27"/>
      <c r="I255" s="29">
        <v>40436</v>
      </c>
    </row>
    <row r="256" spans="2:9" ht="25.5" x14ac:dyDescent="0.2">
      <c r="B256" s="34">
        <v>8485</v>
      </c>
      <c r="C256" s="26" t="s">
        <v>386</v>
      </c>
      <c r="D256" s="27" t="s">
        <v>54</v>
      </c>
      <c r="E256" s="28">
        <v>180</v>
      </c>
      <c r="F256" s="26" t="s">
        <v>387</v>
      </c>
      <c r="G256" s="27" t="s">
        <v>273</v>
      </c>
      <c r="H256" s="27"/>
      <c r="I256" s="29">
        <v>40436</v>
      </c>
    </row>
    <row r="257" spans="2:9" x14ac:dyDescent="0.2">
      <c r="B257" s="34">
        <v>8510</v>
      </c>
      <c r="C257" s="26" t="s">
        <v>391</v>
      </c>
      <c r="D257" s="27" t="s">
        <v>54</v>
      </c>
      <c r="E257" s="28">
        <v>6</v>
      </c>
      <c r="F257" s="26" t="s">
        <v>392</v>
      </c>
      <c r="G257" s="27" t="s">
        <v>393</v>
      </c>
      <c r="H257" s="27" t="s">
        <v>394</v>
      </c>
      <c r="I257" s="29">
        <v>40436</v>
      </c>
    </row>
    <row r="258" spans="2:9" x14ac:dyDescent="0.2">
      <c r="B258" s="34">
        <v>8511</v>
      </c>
      <c r="C258" s="26" t="s">
        <v>391</v>
      </c>
      <c r="D258" s="27" t="s">
        <v>54</v>
      </c>
      <c r="E258" s="28">
        <v>13.5</v>
      </c>
      <c r="F258" s="26" t="s">
        <v>392</v>
      </c>
      <c r="G258" s="27" t="s">
        <v>167</v>
      </c>
      <c r="H258" s="27" t="s">
        <v>395</v>
      </c>
      <c r="I258" s="29">
        <v>40436</v>
      </c>
    </row>
    <row r="259" spans="2:9" x14ac:dyDescent="0.2">
      <c r="B259" s="34">
        <v>8512</v>
      </c>
      <c r="C259" s="26" t="s">
        <v>391</v>
      </c>
      <c r="D259" s="27" t="s">
        <v>54</v>
      </c>
      <c r="E259" s="28">
        <v>23</v>
      </c>
      <c r="F259" s="26" t="s">
        <v>392</v>
      </c>
      <c r="G259" s="27" t="s">
        <v>198</v>
      </c>
      <c r="H259" s="27" t="s">
        <v>378</v>
      </c>
      <c r="I259" s="29">
        <v>40436</v>
      </c>
    </row>
    <row r="260" spans="2:9" x14ac:dyDescent="0.2">
      <c r="B260" s="34">
        <v>8513</v>
      </c>
      <c r="C260" s="26" t="s">
        <v>396</v>
      </c>
      <c r="D260" s="27" t="s">
        <v>54</v>
      </c>
      <c r="E260" s="28">
        <v>30</v>
      </c>
      <c r="F260" s="26"/>
      <c r="G260" s="27" t="s">
        <v>103</v>
      </c>
      <c r="H260" s="27"/>
      <c r="I260" s="29">
        <v>40436</v>
      </c>
    </row>
    <row r="261" spans="2:9" x14ac:dyDescent="0.2">
      <c r="B261" s="34">
        <v>8514</v>
      </c>
      <c r="C261" s="26" t="s">
        <v>396</v>
      </c>
      <c r="D261" s="27" t="s">
        <v>54</v>
      </c>
      <c r="E261" s="28">
        <v>60</v>
      </c>
      <c r="F261" s="26"/>
      <c r="G261" s="27" t="s">
        <v>203</v>
      </c>
      <c r="H261" s="27"/>
      <c r="I261" s="29">
        <v>40436</v>
      </c>
    </row>
    <row r="262" spans="2:9" x14ac:dyDescent="0.2">
      <c r="B262" s="34">
        <v>8521</v>
      </c>
      <c r="C262" s="26" t="s">
        <v>397</v>
      </c>
      <c r="D262" s="27" t="s">
        <v>54</v>
      </c>
      <c r="E262" s="28">
        <v>90</v>
      </c>
      <c r="F262" s="26" t="s">
        <v>398</v>
      </c>
      <c r="G262" s="27" t="s">
        <v>111</v>
      </c>
      <c r="H262" s="27" t="s">
        <v>399</v>
      </c>
      <c r="I262" s="29">
        <v>40436</v>
      </c>
    </row>
    <row r="263" spans="2:9" x14ac:dyDescent="0.2">
      <c r="B263" s="34">
        <v>8522</v>
      </c>
      <c r="C263" s="26" t="s">
        <v>397</v>
      </c>
      <c r="D263" s="27" t="s">
        <v>54</v>
      </c>
      <c r="E263" s="28">
        <v>130</v>
      </c>
      <c r="F263" s="26" t="s">
        <v>398</v>
      </c>
      <c r="G263" s="27" t="s">
        <v>400</v>
      </c>
      <c r="H263" s="27" t="s">
        <v>401</v>
      </c>
      <c r="I263" s="29">
        <v>40436</v>
      </c>
    </row>
    <row r="264" spans="2:9" x14ac:dyDescent="0.2">
      <c r="B264" s="34">
        <v>8523</v>
      </c>
      <c r="C264" s="26" t="s">
        <v>397</v>
      </c>
      <c r="D264" s="27" t="s">
        <v>54</v>
      </c>
      <c r="E264" s="28">
        <v>200</v>
      </c>
      <c r="F264" s="26" t="s">
        <v>398</v>
      </c>
      <c r="G264" s="27" t="s">
        <v>402</v>
      </c>
      <c r="H264" s="27" t="s">
        <v>403</v>
      </c>
      <c r="I264" s="29">
        <v>40436</v>
      </c>
    </row>
    <row r="265" spans="2:9" x14ac:dyDescent="0.2">
      <c r="B265" s="34">
        <v>8524</v>
      </c>
      <c r="C265" s="26" t="s">
        <v>397</v>
      </c>
      <c r="D265" s="27" t="s">
        <v>54</v>
      </c>
      <c r="E265" s="28">
        <v>240</v>
      </c>
      <c r="F265" s="26" t="s">
        <v>398</v>
      </c>
      <c r="G265" s="27" t="s">
        <v>404</v>
      </c>
      <c r="H265" s="27" t="s">
        <v>405</v>
      </c>
      <c r="I265" s="29">
        <v>40436</v>
      </c>
    </row>
    <row r="266" spans="2:9" x14ac:dyDescent="0.2">
      <c r="B266" s="34">
        <v>8560</v>
      </c>
      <c r="C266" s="26" t="s">
        <v>406</v>
      </c>
      <c r="D266" s="27" t="s">
        <v>54</v>
      </c>
      <c r="E266" s="28">
        <v>140</v>
      </c>
      <c r="F266" s="26" t="s">
        <v>7</v>
      </c>
      <c r="G266" s="27" t="s">
        <v>222</v>
      </c>
      <c r="H266" s="27" t="s">
        <v>407</v>
      </c>
      <c r="I266" s="29">
        <v>40436</v>
      </c>
    </row>
    <row r="267" spans="2:9" x14ac:dyDescent="0.2">
      <c r="B267" s="34">
        <v>8561</v>
      </c>
      <c r="C267" s="26" t="s">
        <v>406</v>
      </c>
      <c r="D267" s="27" t="s">
        <v>54</v>
      </c>
      <c r="E267" s="28">
        <v>160</v>
      </c>
      <c r="F267" s="26" t="s">
        <v>7</v>
      </c>
      <c r="G267" s="27" t="s">
        <v>87</v>
      </c>
      <c r="H267" s="27" t="s">
        <v>408</v>
      </c>
      <c r="I267" s="29">
        <v>40436</v>
      </c>
    </row>
    <row r="268" spans="2:9" x14ac:dyDescent="0.2">
      <c r="B268" s="34">
        <v>8562</v>
      </c>
      <c r="C268" s="26" t="s">
        <v>406</v>
      </c>
      <c r="D268" s="27" t="s">
        <v>54</v>
      </c>
      <c r="E268" s="28">
        <v>180</v>
      </c>
      <c r="F268" s="26" t="s">
        <v>7</v>
      </c>
      <c r="G268" s="27" t="s">
        <v>404</v>
      </c>
      <c r="H268" s="27" t="s">
        <v>409</v>
      </c>
      <c r="I268" s="29">
        <v>40436</v>
      </c>
    </row>
    <row r="269" spans="2:9" ht="25.5" x14ac:dyDescent="0.2">
      <c r="B269" s="34">
        <v>8550</v>
      </c>
      <c r="C269" s="26" t="s">
        <v>410</v>
      </c>
      <c r="D269" s="27" t="s">
        <v>54</v>
      </c>
      <c r="E269" s="28">
        <v>37.5</v>
      </c>
      <c r="F269" s="26" t="s">
        <v>411</v>
      </c>
      <c r="G269" s="27" t="s">
        <v>219</v>
      </c>
      <c r="H269" s="27" t="s">
        <v>412</v>
      </c>
      <c r="I269" s="29">
        <v>40436</v>
      </c>
    </row>
    <row r="270" spans="2:9" ht="25.5" x14ac:dyDescent="0.2">
      <c r="B270" s="34">
        <v>8551</v>
      </c>
      <c r="C270" s="26" t="s">
        <v>410</v>
      </c>
      <c r="D270" s="27" t="s">
        <v>54</v>
      </c>
      <c r="E270" s="39">
        <v>70</v>
      </c>
      <c r="F270" s="26" t="s">
        <v>411</v>
      </c>
      <c r="G270" s="27" t="s">
        <v>203</v>
      </c>
      <c r="H270" s="27" t="s">
        <v>413</v>
      </c>
      <c r="I270" s="29">
        <v>40436</v>
      </c>
    </row>
    <row r="271" spans="2:9" ht="25.5" x14ac:dyDescent="0.2">
      <c r="B271" s="34">
        <v>8552</v>
      </c>
      <c r="C271" s="26" t="s">
        <v>410</v>
      </c>
      <c r="D271" s="27" t="s">
        <v>54</v>
      </c>
      <c r="E271" s="28">
        <v>110</v>
      </c>
      <c r="F271" s="26" t="s">
        <v>411</v>
      </c>
      <c r="G271" s="27" t="s">
        <v>414</v>
      </c>
      <c r="H271" s="27" t="s">
        <v>415</v>
      </c>
      <c r="I271" s="29">
        <v>40436</v>
      </c>
    </row>
    <row r="272" spans="2:9" ht="25.5" x14ac:dyDescent="0.2">
      <c r="B272" s="34">
        <v>8553</v>
      </c>
      <c r="C272" s="26" t="s">
        <v>410</v>
      </c>
      <c r="D272" s="27" t="s">
        <v>54</v>
      </c>
      <c r="E272" s="28">
        <v>120</v>
      </c>
      <c r="F272" s="26" t="s">
        <v>411</v>
      </c>
      <c r="G272" s="27" t="s">
        <v>222</v>
      </c>
      <c r="H272" s="27" t="s">
        <v>416</v>
      </c>
      <c r="I272" s="29">
        <v>40436</v>
      </c>
    </row>
    <row r="273" spans="2:9" x14ac:dyDescent="0.2">
      <c r="B273" s="34">
        <v>8558</v>
      </c>
      <c r="C273" s="26" t="s">
        <v>417</v>
      </c>
      <c r="D273" s="27" t="s">
        <v>54</v>
      </c>
      <c r="E273" s="28">
        <v>3.25</v>
      </c>
      <c r="F273" s="26" t="s">
        <v>418</v>
      </c>
      <c r="G273" s="27" t="s">
        <v>123</v>
      </c>
      <c r="H273" s="27" t="s">
        <v>192</v>
      </c>
      <c r="I273" s="29">
        <v>40436</v>
      </c>
    </row>
    <row r="274" spans="2:9" x14ac:dyDescent="0.2">
      <c r="B274" s="34">
        <v>8559</v>
      </c>
      <c r="C274" s="26" t="s">
        <v>417</v>
      </c>
      <c r="D274" s="27" t="s">
        <v>54</v>
      </c>
      <c r="E274" s="28">
        <v>7</v>
      </c>
      <c r="F274" s="26" t="s">
        <v>418</v>
      </c>
      <c r="G274" s="27" t="s">
        <v>56</v>
      </c>
      <c r="H274" s="27" t="s">
        <v>419</v>
      </c>
      <c r="I274" s="29">
        <v>40436</v>
      </c>
    </row>
    <row r="275" spans="2:9" ht="63.75" x14ac:dyDescent="0.2">
      <c r="B275" s="34">
        <v>8630</v>
      </c>
      <c r="C275" s="26" t="s">
        <v>420</v>
      </c>
      <c r="D275" s="27" t="s">
        <v>54</v>
      </c>
      <c r="E275" s="28">
        <v>9.75</v>
      </c>
      <c r="F275" s="26" t="s">
        <v>421</v>
      </c>
      <c r="G275" s="27" t="s">
        <v>58</v>
      </c>
      <c r="H275" s="27" t="s">
        <v>422</v>
      </c>
      <c r="I275" s="29">
        <v>40436</v>
      </c>
    </row>
    <row r="276" spans="2:9" ht="63.75" x14ac:dyDescent="0.2">
      <c r="B276" s="34">
        <v>8631</v>
      </c>
      <c r="C276" s="26" t="s">
        <v>420</v>
      </c>
      <c r="D276" s="27" t="s">
        <v>54</v>
      </c>
      <c r="E276" s="28">
        <v>15</v>
      </c>
      <c r="F276" s="26" t="s">
        <v>421</v>
      </c>
      <c r="G276" s="27" t="s">
        <v>60</v>
      </c>
      <c r="H276" s="27" t="s">
        <v>423</v>
      </c>
      <c r="I276" s="29">
        <v>40436</v>
      </c>
    </row>
    <row r="277" spans="2:9" ht="63.75" x14ac:dyDescent="0.2">
      <c r="B277" s="34">
        <v>8632</v>
      </c>
      <c r="C277" s="26" t="s">
        <v>420</v>
      </c>
      <c r="D277" s="27" t="s">
        <v>54</v>
      </c>
      <c r="E277" s="28">
        <v>25.75</v>
      </c>
      <c r="F277" s="26" t="s">
        <v>421</v>
      </c>
      <c r="G277" s="27" t="s">
        <v>354</v>
      </c>
      <c r="H277" s="27" t="s">
        <v>424</v>
      </c>
      <c r="I277" s="29">
        <v>40436</v>
      </c>
    </row>
    <row r="278" spans="2:9" ht="51" x14ac:dyDescent="0.2">
      <c r="B278" s="34">
        <v>8458</v>
      </c>
      <c r="C278" s="26" t="s">
        <v>425</v>
      </c>
      <c r="D278" s="27" t="s">
        <v>54</v>
      </c>
      <c r="E278" s="28">
        <v>4</v>
      </c>
      <c r="F278" s="26" t="s">
        <v>426</v>
      </c>
      <c r="G278" s="27" t="s">
        <v>388</v>
      </c>
      <c r="H278" s="27" t="s">
        <v>214</v>
      </c>
      <c r="I278" s="29">
        <v>40436</v>
      </c>
    </row>
    <row r="279" spans="2:9" ht="25.5" x14ac:dyDescent="0.2">
      <c r="B279" s="34">
        <v>8423</v>
      </c>
      <c r="C279" s="26" t="s">
        <v>427</v>
      </c>
      <c r="D279" s="27" t="s">
        <v>54</v>
      </c>
      <c r="E279" s="28">
        <v>50</v>
      </c>
      <c r="F279" s="26" t="s">
        <v>428</v>
      </c>
      <c r="G279" s="27" t="s">
        <v>344</v>
      </c>
      <c r="H279" s="27" t="s">
        <v>429</v>
      </c>
      <c r="I279" s="29">
        <v>40436</v>
      </c>
    </row>
    <row r="280" spans="2:9" ht="25.5" x14ac:dyDescent="0.2">
      <c r="B280" s="34">
        <v>8424</v>
      </c>
      <c r="C280" s="26" t="s">
        <v>427</v>
      </c>
      <c r="D280" s="27" t="s">
        <v>54</v>
      </c>
      <c r="E280" s="28">
        <v>80</v>
      </c>
      <c r="F280" s="26" t="s">
        <v>428</v>
      </c>
      <c r="G280" s="27" t="s">
        <v>285</v>
      </c>
      <c r="H280" s="27" t="s">
        <v>430</v>
      </c>
      <c r="I280" s="29">
        <v>40436</v>
      </c>
    </row>
    <row r="281" spans="2:9" ht="25.5" x14ac:dyDescent="0.2">
      <c r="B281" s="34">
        <v>8425</v>
      </c>
      <c r="C281" s="26" t="s">
        <v>431</v>
      </c>
      <c r="D281" s="27" t="s">
        <v>54</v>
      </c>
      <c r="E281" s="39">
        <v>3.3</v>
      </c>
      <c r="F281" s="26" t="s">
        <v>432</v>
      </c>
      <c r="G281" s="27" t="s">
        <v>121</v>
      </c>
      <c r="H281" s="27" t="s">
        <v>245</v>
      </c>
      <c r="I281" s="29">
        <v>40436</v>
      </c>
    </row>
    <row r="282" spans="2:9" ht="25.5" x14ac:dyDescent="0.2">
      <c r="B282" s="34">
        <v>8455</v>
      </c>
      <c r="C282" s="26" t="s">
        <v>433</v>
      </c>
      <c r="D282" s="27" t="s">
        <v>54</v>
      </c>
      <c r="E282" s="28">
        <v>3.3</v>
      </c>
      <c r="F282" s="26" t="s">
        <v>434</v>
      </c>
      <c r="G282" s="27"/>
      <c r="H282" s="27" t="s">
        <v>435</v>
      </c>
      <c r="I282" s="29">
        <v>40436</v>
      </c>
    </row>
    <row r="283" spans="2:9" ht="25.5" x14ac:dyDescent="0.2">
      <c r="B283" s="34">
        <v>8456</v>
      </c>
      <c r="C283" s="26" t="s">
        <v>433</v>
      </c>
      <c r="D283" s="27" t="s">
        <v>54</v>
      </c>
      <c r="E283" s="28">
        <v>5.5</v>
      </c>
      <c r="F283" s="26" t="s">
        <v>434</v>
      </c>
      <c r="G283" s="27"/>
      <c r="H283" s="27" t="s">
        <v>436</v>
      </c>
      <c r="I283" s="29">
        <v>40436</v>
      </c>
    </row>
    <row r="284" spans="2:9" ht="25.5" x14ac:dyDescent="0.2">
      <c r="B284" s="34">
        <v>8457</v>
      </c>
      <c r="C284" s="26" t="s">
        <v>433</v>
      </c>
      <c r="D284" s="27" t="s">
        <v>54</v>
      </c>
      <c r="E284" s="39">
        <v>7.5</v>
      </c>
      <c r="F284" s="26" t="s">
        <v>434</v>
      </c>
      <c r="G284" s="27"/>
      <c r="H284" s="27" t="s">
        <v>437</v>
      </c>
      <c r="I284" s="29">
        <v>40436</v>
      </c>
    </row>
    <row r="285" spans="2:9" x14ac:dyDescent="0.2">
      <c r="B285" s="34">
        <v>8440</v>
      </c>
      <c r="C285" s="26" t="s">
        <v>438</v>
      </c>
      <c r="D285" s="27" t="s">
        <v>54</v>
      </c>
      <c r="E285" s="28">
        <v>8.75</v>
      </c>
      <c r="F285" s="26" t="s">
        <v>439</v>
      </c>
      <c r="G285" s="27" t="s">
        <v>440</v>
      </c>
      <c r="H285" s="27" t="s">
        <v>441</v>
      </c>
      <c r="I285" s="29">
        <v>40436</v>
      </c>
    </row>
    <row r="286" spans="2:9" x14ac:dyDescent="0.2">
      <c r="B286" s="34">
        <v>8441</v>
      </c>
      <c r="C286" s="26" t="s">
        <v>438</v>
      </c>
      <c r="D286" s="27" t="s">
        <v>54</v>
      </c>
      <c r="E286" s="28">
        <v>19</v>
      </c>
      <c r="F286" s="26" t="s">
        <v>439</v>
      </c>
      <c r="G286" s="27" t="s">
        <v>280</v>
      </c>
      <c r="H286" s="27" t="s">
        <v>442</v>
      </c>
      <c r="I286" s="29">
        <v>40436</v>
      </c>
    </row>
    <row r="287" spans="2:9" x14ac:dyDescent="0.2">
      <c r="B287" s="34">
        <v>8442</v>
      </c>
      <c r="C287" s="26" t="s">
        <v>438</v>
      </c>
      <c r="D287" s="27" t="s">
        <v>54</v>
      </c>
      <c r="E287" s="28">
        <v>37</v>
      </c>
      <c r="F287" s="26" t="s">
        <v>439</v>
      </c>
      <c r="G287" s="27" t="s">
        <v>443</v>
      </c>
      <c r="H287" s="27" t="s">
        <v>444</v>
      </c>
      <c r="I287" s="29">
        <v>40436</v>
      </c>
    </row>
    <row r="288" spans="2:9" x14ac:dyDescent="0.2">
      <c r="B288" s="34">
        <v>8445</v>
      </c>
      <c r="C288" s="26" t="s">
        <v>445</v>
      </c>
      <c r="D288" s="27" t="s">
        <v>54</v>
      </c>
      <c r="E288" s="28">
        <v>70</v>
      </c>
      <c r="F288" s="26" t="s">
        <v>439</v>
      </c>
      <c r="G288" s="27" t="s">
        <v>446</v>
      </c>
      <c r="H288" s="27" t="s">
        <v>444</v>
      </c>
      <c r="I288" s="29">
        <v>40436</v>
      </c>
    </row>
    <row r="289" spans="2:9" x14ac:dyDescent="0.2">
      <c r="B289" s="34">
        <v>8446</v>
      </c>
      <c r="C289" s="26" t="s">
        <v>447</v>
      </c>
      <c r="D289" s="27" t="s">
        <v>54</v>
      </c>
      <c r="E289" s="28">
        <v>3.35</v>
      </c>
      <c r="F289" s="26" t="s">
        <v>439</v>
      </c>
      <c r="G289" s="27"/>
      <c r="H289" s="27" t="s">
        <v>448</v>
      </c>
      <c r="I289" s="29">
        <v>40436</v>
      </c>
    </row>
    <row r="290" spans="2:9" x14ac:dyDescent="0.2">
      <c r="B290" s="34">
        <v>8157</v>
      </c>
      <c r="C290" s="26" t="s">
        <v>449</v>
      </c>
      <c r="D290" s="27" t="s">
        <v>54</v>
      </c>
      <c r="E290" s="28">
        <v>59</v>
      </c>
      <c r="F290" s="26"/>
      <c r="G290" s="27" t="s">
        <v>309</v>
      </c>
      <c r="H290" s="27"/>
      <c r="I290" s="29">
        <v>40436</v>
      </c>
    </row>
    <row r="291" spans="2:9" x14ac:dyDescent="0.2">
      <c r="B291" s="34">
        <v>8158</v>
      </c>
      <c r="C291" s="26" t="s">
        <v>449</v>
      </c>
      <c r="D291" s="27" t="s">
        <v>54</v>
      </c>
      <c r="E291" s="28">
        <v>74</v>
      </c>
      <c r="F291" s="26"/>
      <c r="G291" s="27" t="s">
        <v>83</v>
      </c>
      <c r="H291" s="27"/>
      <c r="I291" s="29">
        <v>40436</v>
      </c>
    </row>
    <row r="292" spans="2:9" ht="25.5" x14ac:dyDescent="0.2">
      <c r="B292" s="34">
        <v>8590</v>
      </c>
      <c r="C292" s="26" t="s">
        <v>450</v>
      </c>
      <c r="D292" s="27" t="s">
        <v>54</v>
      </c>
      <c r="E292" s="28">
        <v>8</v>
      </c>
      <c r="F292" s="26" t="s">
        <v>451</v>
      </c>
      <c r="G292" s="27"/>
      <c r="H292" s="27" t="s">
        <v>452</v>
      </c>
      <c r="I292" s="29">
        <v>40436</v>
      </c>
    </row>
    <row r="293" spans="2:9" ht="25.5" x14ac:dyDescent="0.2">
      <c r="B293" s="34">
        <v>8591</v>
      </c>
      <c r="C293" s="26" t="s">
        <v>450</v>
      </c>
      <c r="D293" s="27" t="s">
        <v>54</v>
      </c>
      <c r="E293" s="28">
        <v>14</v>
      </c>
      <c r="F293" s="26" t="s">
        <v>451</v>
      </c>
      <c r="G293" s="27"/>
      <c r="H293" s="27" t="s">
        <v>453</v>
      </c>
      <c r="I293" s="29">
        <v>40436</v>
      </c>
    </row>
    <row r="294" spans="2:9" x14ac:dyDescent="0.2">
      <c r="B294" s="34">
        <v>8600</v>
      </c>
      <c r="C294" s="26" t="s">
        <v>454</v>
      </c>
      <c r="D294" s="27" t="s">
        <v>54</v>
      </c>
      <c r="E294" s="28">
        <v>10.25</v>
      </c>
      <c r="F294" s="26" t="s">
        <v>7</v>
      </c>
      <c r="G294" s="27"/>
      <c r="H294" s="27" t="s">
        <v>455</v>
      </c>
      <c r="I294" s="29">
        <v>40436</v>
      </c>
    </row>
    <row r="295" spans="2:9" x14ac:dyDescent="0.2">
      <c r="B295" s="34">
        <v>8601</v>
      </c>
      <c r="C295" s="26" t="s">
        <v>454</v>
      </c>
      <c r="D295" s="27" t="s">
        <v>54</v>
      </c>
      <c r="E295" s="28">
        <v>12.5</v>
      </c>
      <c r="F295" s="26" t="s">
        <v>7</v>
      </c>
      <c r="G295" s="27"/>
      <c r="H295" s="27" t="s">
        <v>456</v>
      </c>
      <c r="I295" s="29">
        <v>40436</v>
      </c>
    </row>
    <row r="296" spans="2:9" x14ac:dyDescent="0.2">
      <c r="B296" s="34">
        <v>8602</v>
      </c>
      <c r="C296" s="26" t="s">
        <v>454</v>
      </c>
      <c r="D296" s="27" t="s">
        <v>54</v>
      </c>
      <c r="E296" s="28">
        <v>15</v>
      </c>
      <c r="F296" s="26" t="s">
        <v>7</v>
      </c>
      <c r="G296" s="27"/>
      <c r="H296" s="27" t="s">
        <v>457</v>
      </c>
      <c r="I296" s="29">
        <v>40436</v>
      </c>
    </row>
    <row r="297" spans="2:9" x14ac:dyDescent="0.2">
      <c r="B297" s="34">
        <v>8603</v>
      </c>
      <c r="C297" s="26" t="s">
        <v>454</v>
      </c>
      <c r="D297" s="27" t="s">
        <v>54</v>
      </c>
      <c r="E297" s="28">
        <v>25</v>
      </c>
      <c r="F297" s="26" t="s">
        <v>7</v>
      </c>
      <c r="G297" s="27"/>
      <c r="H297" s="27" t="s">
        <v>458</v>
      </c>
      <c r="I297" s="29">
        <v>40436</v>
      </c>
    </row>
    <row r="298" spans="2:9" x14ac:dyDescent="0.2">
      <c r="B298" s="34">
        <v>8640</v>
      </c>
      <c r="C298" s="26" t="s">
        <v>459</v>
      </c>
      <c r="D298" s="27" t="s">
        <v>54</v>
      </c>
      <c r="E298" s="28">
        <v>1.7</v>
      </c>
      <c r="F298" s="26" t="s">
        <v>460</v>
      </c>
      <c r="G298" s="27"/>
      <c r="H298" s="27" t="s">
        <v>461</v>
      </c>
      <c r="I298" s="29">
        <v>40436</v>
      </c>
    </row>
    <row r="299" spans="2:9" x14ac:dyDescent="0.2">
      <c r="B299" s="34">
        <v>8641</v>
      </c>
      <c r="C299" s="26" t="s">
        <v>459</v>
      </c>
      <c r="D299" s="27" t="s">
        <v>54</v>
      </c>
      <c r="E299" s="28">
        <v>1.75</v>
      </c>
      <c r="F299" s="26" t="s">
        <v>460</v>
      </c>
      <c r="G299" s="27"/>
      <c r="H299" s="27" t="s">
        <v>462</v>
      </c>
      <c r="I299" s="29">
        <v>40436</v>
      </c>
    </row>
    <row r="300" spans="2:9" x14ac:dyDescent="0.2">
      <c r="B300" s="34">
        <v>8642</v>
      </c>
      <c r="C300" s="26" t="s">
        <v>459</v>
      </c>
      <c r="D300" s="27" t="s">
        <v>54</v>
      </c>
      <c r="E300" s="28">
        <v>2.6</v>
      </c>
      <c r="F300" s="26" t="s">
        <v>460</v>
      </c>
      <c r="G300" s="27"/>
      <c r="H300" s="27" t="s">
        <v>463</v>
      </c>
      <c r="I300" s="29">
        <v>40436</v>
      </c>
    </row>
    <row r="301" spans="2:9" ht="63.75" x14ac:dyDescent="0.2">
      <c r="B301" s="34">
        <v>8610</v>
      </c>
      <c r="C301" s="26" t="s">
        <v>464</v>
      </c>
      <c r="D301" s="27" t="s">
        <v>54</v>
      </c>
      <c r="E301" s="28">
        <v>11</v>
      </c>
      <c r="F301" s="26" t="s">
        <v>465</v>
      </c>
      <c r="G301" s="27"/>
      <c r="H301" s="27" t="s">
        <v>257</v>
      </c>
      <c r="I301" s="29">
        <v>40436</v>
      </c>
    </row>
    <row r="302" spans="2:9" ht="63.75" x14ac:dyDescent="0.2">
      <c r="B302" s="34">
        <v>8611</v>
      </c>
      <c r="C302" s="26" t="s">
        <v>464</v>
      </c>
      <c r="D302" s="27" t="s">
        <v>54</v>
      </c>
      <c r="E302" s="28">
        <v>14</v>
      </c>
      <c r="F302" s="26" t="s">
        <v>465</v>
      </c>
      <c r="G302" s="27"/>
      <c r="H302" s="27" t="s">
        <v>466</v>
      </c>
      <c r="I302" s="29">
        <v>40436</v>
      </c>
    </row>
    <row r="303" spans="2:9" ht="63.75" x14ac:dyDescent="0.2">
      <c r="B303" s="34">
        <v>8612</v>
      </c>
      <c r="C303" s="26" t="s">
        <v>464</v>
      </c>
      <c r="D303" s="27" t="s">
        <v>54</v>
      </c>
      <c r="E303" s="28">
        <v>16.5</v>
      </c>
      <c r="F303" s="26" t="s">
        <v>465</v>
      </c>
      <c r="G303" s="27"/>
      <c r="H303" s="27" t="s">
        <v>467</v>
      </c>
      <c r="I303" s="29">
        <v>40436</v>
      </c>
    </row>
    <row r="304" spans="2:9" ht="63.75" x14ac:dyDescent="0.2">
      <c r="B304" s="34">
        <v>8613</v>
      </c>
      <c r="C304" s="26" t="s">
        <v>464</v>
      </c>
      <c r="D304" s="27" t="s">
        <v>54</v>
      </c>
      <c r="E304" s="28">
        <v>20.5</v>
      </c>
      <c r="F304" s="26" t="s">
        <v>465</v>
      </c>
      <c r="G304" s="27"/>
      <c r="H304" s="27" t="s">
        <v>468</v>
      </c>
      <c r="I304" s="29">
        <v>40436</v>
      </c>
    </row>
    <row r="305" spans="2:9" ht="51" x14ac:dyDescent="0.2">
      <c r="B305" s="34">
        <v>8650</v>
      </c>
      <c r="C305" s="26" t="s">
        <v>469</v>
      </c>
      <c r="D305" s="27" t="s">
        <v>54</v>
      </c>
      <c r="E305" s="28">
        <v>11.75</v>
      </c>
      <c r="F305" s="26" t="s">
        <v>470</v>
      </c>
      <c r="G305" s="27" t="s">
        <v>352</v>
      </c>
      <c r="H305" s="27"/>
      <c r="I305" s="29">
        <v>40436</v>
      </c>
    </row>
    <row r="306" spans="2:9" ht="51" x14ac:dyDescent="0.2">
      <c r="B306" s="34">
        <v>8651</v>
      </c>
      <c r="C306" s="26" t="s">
        <v>469</v>
      </c>
      <c r="D306" s="27" t="s">
        <v>54</v>
      </c>
      <c r="E306" s="28">
        <v>25</v>
      </c>
      <c r="F306" s="26" t="s">
        <v>470</v>
      </c>
      <c r="G306" s="27" t="s">
        <v>63</v>
      </c>
      <c r="H306" s="27"/>
      <c r="I306" s="29">
        <v>40436</v>
      </c>
    </row>
    <row r="307" spans="2:9" x14ac:dyDescent="0.2">
      <c r="B307" s="34">
        <v>8290</v>
      </c>
      <c r="C307" s="26" t="s">
        <v>471</v>
      </c>
      <c r="D307" s="27" t="s">
        <v>54</v>
      </c>
      <c r="E307" s="28">
        <v>4.5</v>
      </c>
      <c r="F307" s="26" t="s">
        <v>472</v>
      </c>
      <c r="G307" s="27" t="s">
        <v>473</v>
      </c>
      <c r="H307" s="27" t="s">
        <v>378</v>
      </c>
      <c r="I307" s="29">
        <v>40436</v>
      </c>
    </row>
    <row r="308" spans="2:9" x14ac:dyDescent="0.2">
      <c r="B308" s="34">
        <v>8680</v>
      </c>
      <c r="C308" s="26" t="s">
        <v>474</v>
      </c>
      <c r="D308" s="27" t="s">
        <v>54</v>
      </c>
      <c r="E308" s="28">
        <v>75</v>
      </c>
      <c r="F308" s="26" t="s">
        <v>475</v>
      </c>
      <c r="G308" s="27" t="s">
        <v>188</v>
      </c>
      <c r="H308" s="27" t="s">
        <v>476</v>
      </c>
      <c r="I308" s="29">
        <v>40436</v>
      </c>
    </row>
    <row r="309" spans="2:9" x14ac:dyDescent="0.2">
      <c r="B309" s="34">
        <v>8720</v>
      </c>
      <c r="C309" s="26" t="s">
        <v>477</v>
      </c>
      <c r="D309" s="27" t="s">
        <v>54</v>
      </c>
      <c r="E309" s="28">
        <v>35</v>
      </c>
      <c r="F309" s="26" t="s">
        <v>478</v>
      </c>
      <c r="G309" s="27" t="s">
        <v>479</v>
      </c>
      <c r="H309" s="27" t="s">
        <v>349</v>
      </c>
      <c r="I309" s="29">
        <v>40436</v>
      </c>
    </row>
    <row r="310" spans="2:9" x14ac:dyDescent="0.2">
      <c r="B310" s="34">
        <v>8721</v>
      </c>
      <c r="C310" s="26" t="s">
        <v>477</v>
      </c>
      <c r="D310" s="27" t="s">
        <v>54</v>
      </c>
      <c r="E310" s="39">
        <v>45</v>
      </c>
      <c r="F310" s="26" t="s">
        <v>478</v>
      </c>
      <c r="G310" s="27" t="s">
        <v>480</v>
      </c>
      <c r="H310" s="27" t="s">
        <v>185</v>
      </c>
      <c r="I310" s="29">
        <v>40436</v>
      </c>
    </row>
    <row r="311" spans="2:9" x14ac:dyDescent="0.2">
      <c r="B311" s="34">
        <v>8722</v>
      </c>
      <c r="C311" s="26" t="s">
        <v>477</v>
      </c>
      <c r="D311" s="27" t="s">
        <v>54</v>
      </c>
      <c r="E311" s="28">
        <v>60</v>
      </c>
      <c r="F311" s="26" t="s">
        <v>478</v>
      </c>
      <c r="G311" s="27" t="s">
        <v>222</v>
      </c>
      <c r="H311" s="27" t="s">
        <v>275</v>
      </c>
      <c r="I311" s="29">
        <v>40436</v>
      </c>
    </row>
    <row r="312" spans="2:9" x14ac:dyDescent="0.2">
      <c r="B312" s="34">
        <v>8723</v>
      </c>
      <c r="C312" s="26" t="s">
        <v>477</v>
      </c>
      <c r="D312" s="27" t="s">
        <v>54</v>
      </c>
      <c r="E312" s="28">
        <v>65</v>
      </c>
      <c r="F312" s="26" t="s">
        <v>478</v>
      </c>
      <c r="G312" s="27" t="s">
        <v>222</v>
      </c>
      <c r="H312" s="27" t="s">
        <v>481</v>
      </c>
      <c r="I312" s="29">
        <v>40436</v>
      </c>
    </row>
    <row r="313" spans="2:9" x14ac:dyDescent="0.2">
      <c r="B313" s="34">
        <v>8724</v>
      </c>
      <c r="C313" s="26" t="s">
        <v>482</v>
      </c>
      <c r="D313" s="27" t="s">
        <v>54</v>
      </c>
      <c r="E313" s="28">
        <v>105</v>
      </c>
      <c r="F313" s="26" t="s">
        <v>478</v>
      </c>
      <c r="G313" s="27" t="s">
        <v>483</v>
      </c>
      <c r="H313" s="27" t="s">
        <v>484</v>
      </c>
      <c r="I313" s="29">
        <v>40436</v>
      </c>
    </row>
    <row r="314" spans="2:9" x14ac:dyDescent="0.2">
      <c r="B314" s="34">
        <v>8690</v>
      </c>
      <c r="C314" s="26" t="s">
        <v>485</v>
      </c>
      <c r="D314" s="27" t="s">
        <v>54</v>
      </c>
      <c r="E314" s="28">
        <v>70</v>
      </c>
      <c r="F314" s="26" t="s">
        <v>486</v>
      </c>
      <c r="G314" s="27"/>
      <c r="H314" s="27" t="s">
        <v>487</v>
      </c>
      <c r="I314" s="29">
        <v>40436</v>
      </c>
    </row>
    <row r="315" spans="2:9" x14ac:dyDescent="0.2">
      <c r="B315" s="34">
        <v>8691</v>
      </c>
      <c r="C315" s="26" t="s">
        <v>485</v>
      </c>
      <c r="D315" s="27" t="s">
        <v>54</v>
      </c>
      <c r="E315" s="28">
        <v>80</v>
      </c>
      <c r="F315" s="26" t="s">
        <v>486</v>
      </c>
      <c r="G315" s="27"/>
      <c r="H315" s="27" t="s">
        <v>488</v>
      </c>
      <c r="I315" s="29">
        <v>40436</v>
      </c>
    </row>
    <row r="316" spans="2:9" x14ac:dyDescent="0.2">
      <c r="B316" s="34">
        <v>8692</v>
      </c>
      <c r="C316" s="26" t="s">
        <v>485</v>
      </c>
      <c r="D316" s="27" t="s">
        <v>54</v>
      </c>
      <c r="E316" s="28">
        <v>85</v>
      </c>
      <c r="F316" s="26" t="s">
        <v>486</v>
      </c>
      <c r="G316" s="27"/>
      <c r="H316" s="27" t="s">
        <v>489</v>
      </c>
      <c r="I316" s="29">
        <v>40436</v>
      </c>
    </row>
    <row r="317" spans="2:9" x14ac:dyDescent="0.2">
      <c r="B317" s="34">
        <v>8693</v>
      </c>
      <c r="C317" s="26" t="s">
        <v>485</v>
      </c>
      <c r="D317" s="27" t="s">
        <v>54</v>
      </c>
      <c r="E317" s="28">
        <v>90</v>
      </c>
      <c r="F317" s="26" t="s">
        <v>486</v>
      </c>
      <c r="G317" s="27"/>
      <c r="H317" s="27" t="s">
        <v>490</v>
      </c>
      <c r="I317" s="29">
        <v>40436</v>
      </c>
    </row>
    <row r="318" spans="2:9" x14ac:dyDescent="0.2">
      <c r="B318" s="34">
        <v>8694</v>
      </c>
      <c r="C318" s="26" t="s">
        <v>491</v>
      </c>
      <c r="D318" s="27" t="s">
        <v>54</v>
      </c>
      <c r="E318" s="28">
        <v>125</v>
      </c>
      <c r="F318" s="26" t="s">
        <v>492</v>
      </c>
      <c r="G318" s="27"/>
      <c r="H318" s="27" t="s">
        <v>493</v>
      </c>
      <c r="I318" s="29">
        <v>40436</v>
      </c>
    </row>
    <row r="319" spans="2:9" x14ac:dyDescent="0.2">
      <c r="B319" s="34">
        <v>8695</v>
      </c>
      <c r="C319" s="26" t="s">
        <v>491</v>
      </c>
      <c r="D319" s="27" t="s">
        <v>54</v>
      </c>
      <c r="E319" s="28">
        <v>150</v>
      </c>
      <c r="F319" s="26" t="s">
        <v>492</v>
      </c>
      <c r="G319" s="27"/>
      <c r="H319" s="27" t="s">
        <v>66</v>
      </c>
      <c r="I319" s="29">
        <v>40436</v>
      </c>
    </row>
    <row r="320" spans="2:9" x14ac:dyDescent="0.2">
      <c r="B320" s="34">
        <v>8700</v>
      </c>
      <c r="C320" s="26" t="s">
        <v>494</v>
      </c>
      <c r="D320" s="27" t="s">
        <v>54</v>
      </c>
      <c r="E320" s="28">
        <v>20</v>
      </c>
      <c r="F320" s="26" t="s">
        <v>495</v>
      </c>
      <c r="G320" s="27" t="s">
        <v>203</v>
      </c>
      <c r="H320" s="27" t="s">
        <v>496</v>
      </c>
      <c r="I320" s="29">
        <v>40436</v>
      </c>
    </row>
    <row r="321" spans="2:9" x14ac:dyDescent="0.2">
      <c r="B321" s="34">
        <v>8701</v>
      </c>
      <c r="C321" s="26" t="s">
        <v>494</v>
      </c>
      <c r="D321" s="27" t="s">
        <v>54</v>
      </c>
      <c r="E321" s="28">
        <v>22</v>
      </c>
      <c r="F321" s="26" t="s">
        <v>495</v>
      </c>
      <c r="G321" s="27" t="s">
        <v>375</v>
      </c>
      <c r="H321" s="27" t="s">
        <v>497</v>
      </c>
      <c r="I321" s="29">
        <v>40436</v>
      </c>
    </row>
    <row r="322" spans="2:9" x14ac:dyDescent="0.2">
      <c r="B322" s="34">
        <v>8702</v>
      </c>
      <c r="C322" s="26" t="s">
        <v>494</v>
      </c>
      <c r="D322" s="27" t="s">
        <v>54</v>
      </c>
      <c r="E322" s="28">
        <v>25</v>
      </c>
      <c r="F322" s="26" t="s">
        <v>495</v>
      </c>
      <c r="G322" s="27" t="s">
        <v>188</v>
      </c>
      <c r="H322" s="27" t="s">
        <v>498</v>
      </c>
      <c r="I322" s="29">
        <v>40436</v>
      </c>
    </row>
    <row r="323" spans="2:9" x14ac:dyDescent="0.2">
      <c r="B323" s="34">
        <v>8703</v>
      </c>
      <c r="C323" s="26" t="s">
        <v>494</v>
      </c>
      <c r="D323" s="27" t="s">
        <v>54</v>
      </c>
      <c r="E323" s="28">
        <v>43</v>
      </c>
      <c r="F323" s="26" t="s">
        <v>495</v>
      </c>
      <c r="G323" s="27" t="s">
        <v>157</v>
      </c>
      <c r="H323" s="27" t="s">
        <v>499</v>
      </c>
      <c r="I323" s="29">
        <v>40436</v>
      </c>
    </row>
    <row r="324" spans="2:9" x14ac:dyDescent="0.2">
      <c r="B324" s="34">
        <v>8730</v>
      </c>
      <c r="C324" s="26" t="s">
        <v>500</v>
      </c>
      <c r="D324" s="27" t="s">
        <v>54</v>
      </c>
      <c r="E324" s="28">
        <v>47</v>
      </c>
      <c r="F324" s="26" t="s">
        <v>7</v>
      </c>
      <c r="G324" s="27" t="s">
        <v>501</v>
      </c>
      <c r="H324" s="27" t="s">
        <v>502</v>
      </c>
      <c r="I324" s="29">
        <v>40436</v>
      </c>
    </row>
    <row r="325" spans="2:9" x14ac:dyDescent="0.2">
      <c r="B325" s="34">
        <v>8731</v>
      </c>
      <c r="C325" s="26" t="s">
        <v>500</v>
      </c>
      <c r="D325" s="27" t="s">
        <v>54</v>
      </c>
      <c r="E325" s="28">
        <v>55</v>
      </c>
      <c r="F325" s="26" t="s">
        <v>7</v>
      </c>
      <c r="G325" s="27" t="s">
        <v>503</v>
      </c>
      <c r="H325" s="27" t="s">
        <v>504</v>
      </c>
      <c r="I325" s="29">
        <v>40436</v>
      </c>
    </row>
    <row r="326" spans="2:9" x14ac:dyDescent="0.2">
      <c r="B326" s="34">
        <v>8800</v>
      </c>
      <c r="C326" s="26" t="s">
        <v>505</v>
      </c>
      <c r="D326" s="27" t="s">
        <v>106</v>
      </c>
      <c r="E326" s="28">
        <v>0.5</v>
      </c>
      <c r="F326" s="26" t="s">
        <v>107</v>
      </c>
      <c r="G326" s="27"/>
      <c r="H326" s="27"/>
      <c r="I326" s="29">
        <v>40436</v>
      </c>
    </row>
    <row r="327" spans="2:9" x14ac:dyDescent="0.2">
      <c r="B327" s="34">
        <v>8801</v>
      </c>
      <c r="C327" s="26" t="s">
        <v>505</v>
      </c>
      <c r="D327" s="27" t="s">
        <v>54</v>
      </c>
      <c r="E327" s="28">
        <v>14</v>
      </c>
      <c r="F327" s="26"/>
      <c r="G327" s="27"/>
      <c r="H327" s="27" t="s">
        <v>506</v>
      </c>
      <c r="I327" s="29">
        <v>40436</v>
      </c>
    </row>
    <row r="328" spans="2:9" x14ac:dyDescent="0.2">
      <c r="B328" s="34">
        <v>8802</v>
      </c>
      <c r="C328" s="26" t="s">
        <v>505</v>
      </c>
      <c r="D328" s="27" t="s">
        <v>54</v>
      </c>
      <c r="E328" s="28">
        <v>20</v>
      </c>
      <c r="F328" s="26"/>
      <c r="G328" s="27"/>
      <c r="H328" s="27" t="s">
        <v>507</v>
      </c>
      <c r="I328" s="29">
        <v>40436</v>
      </c>
    </row>
    <row r="329" spans="2:9" x14ac:dyDescent="0.2">
      <c r="B329" s="34">
        <v>8803</v>
      </c>
      <c r="C329" s="26" t="s">
        <v>505</v>
      </c>
      <c r="D329" s="27" t="s">
        <v>54</v>
      </c>
      <c r="E329" s="28">
        <v>22</v>
      </c>
      <c r="F329" s="26"/>
      <c r="G329" s="27"/>
      <c r="H329" s="27" t="s">
        <v>508</v>
      </c>
      <c r="I329" s="29">
        <v>40436</v>
      </c>
    </row>
    <row r="330" spans="2:9" x14ac:dyDescent="0.2">
      <c r="B330" s="34">
        <v>8804</v>
      </c>
      <c r="C330" s="26" t="s">
        <v>505</v>
      </c>
      <c r="D330" s="27" t="s">
        <v>54</v>
      </c>
      <c r="E330" s="28">
        <v>25</v>
      </c>
      <c r="F330" s="26"/>
      <c r="G330" s="27"/>
      <c r="H330" s="27" t="s">
        <v>509</v>
      </c>
      <c r="I330" s="29">
        <v>40436</v>
      </c>
    </row>
    <row r="331" spans="2:9" x14ac:dyDescent="0.2">
      <c r="B331" s="34">
        <v>8805</v>
      </c>
      <c r="C331" s="26" t="s">
        <v>505</v>
      </c>
      <c r="D331" s="27" t="s">
        <v>54</v>
      </c>
      <c r="E331" s="28">
        <v>30</v>
      </c>
      <c r="F331" s="26"/>
      <c r="G331" s="27"/>
      <c r="H331" s="27" t="s">
        <v>510</v>
      </c>
      <c r="I331" s="29">
        <v>40436</v>
      </c>
    </row>
    <row r="332" spans="2:9" x14ac:dyDescent="0.2">
      <c r="B332" s="34">
        <v>8790</v>
      </c>
      <c r="C332" s="26" t="s">
        <v>511</v>
      </c>
      <c r="D332" s="27" t="s">
        <v>54</v>
      </c>
      <c r="E332" s="28">
        <v>32</v>
      </c>
      <c r="F332" s="26" t="s">
        <v>512</v>
      </c>
      <c r="G332" s="27" t="s">
        <v>479</v>
      </c>
      <c r="H332" s="27" t="s">
        <v>498</v>
      </c>
      <c r="I332" s="29">
        <v>40436</v>
      </c>
    </row>
    <row r="333" spans="2:9" x14ac:dyDescent="0.2">
      <c r="B333" s="34">
        <v>8791</v>
      </c>
      <c r="C333" s="26" t="s">
        <v>511</v>
      </c>
      <c r="D333" s="27" t="s">
        <v>54</v>
      </c>
      <c r="E333" s="28">
        <v>45</v>
      </c>
      <c r="F333" s="26" t="s">
        <v>512</v>
      </c>
      <c r="G333" s="27" t="s">
        <v>513</v>
      </c>
      <c r="H333" s="27" t="s">
        <v>499</v>
      </c>
      <c r="I333" s="29">
        <v>40436</v>
      </c>
    </row>
    <row r="334" spans="2:9" x14ac:dyDescent="0.2">
      <c r="B334" s="34">
        <v>8792</v>
      </c>
      <c r="C334" s="26" t="s">
        <v>511</v>
      </c>
      <c r="D334" s="27" t="s">
        <v>54</v>
      </c>
      <c r="E334" s="39">
        <v>55</v>
      </c>
      <c r="F334" s="26" t="s">
        <v>514</v>
      </c>
      <c r="G334" s="27" t="s">
        <v>222</v>
      </c>
      <c r="H334" s="27" t="s">
        <v>286</v>
      </c>
      <c r="I334" s="29">
        <v>40436</v>
      </c>
    </row>
    <row r="335" spans="2:9" ht="38.25" x14ac:dyDescent="0.2">
      <c r="B335" s="34">
        <v>8780</v>
      </c>
      <c r="C335" s="26" t="s">
        <v>515</v>
      </c>
      <c r="D335" s="27" t="s">
        <v>54</v>
      </c>
      <c r="E335" s="39">
        <v>31</v>
      </c>
      <c r="F335" s="26" t="s">
        <v>516</v>
      </c>
      <c r="G335" s="27" t="s">
        <v>154</v>
      </c>
      <c r="H335" s="27" t="s">
        <v>517</v>
      </c>
      <c r="I335" s="29">
        <v>40436</v>
      </c>
    </row>
    <row r="336" spans="2:9" ht="38.25" x14ac:dyDescent="0.2">
      <c r="B336" s="34">
        <v>8781</v>
      </c>
      <c r="C336" s="26" t="s">
        <v>515</v>
      </c>
      <c r="D336" s="27" t="s">
        <v>54</v>
      </c>
      <c r="E336" s="28">
        <v>42</v>
      </c>
      <c r="F336" s="26" t="s">
        <v>516</v>
      </c>
      <c r="G336" s="27" t="s">
        <v>111</v>
      </c>
      <c r="H336" s="27" t="s">
        <v>257</v>
      </c>
      <c r="I336" s="29">
        <v>40436</v>
      </c>
    </row>
    <row r="337" spans="2:9" x14ac:dyDescent="0.2">
      <c r="B337" s="34">
        <v>8620</v>
      </c>
      <c r="C337" s="26" t="s">
        <v>518</v>
      </c>
      <c r="D337" s="27" t="s">
        <v>54</v>
      </c>
      <c r="E337" s="28">
        <v>85</v>
      </c>
      <c r="F337" s="26"/>
      <c r="G337" s="27" t="s">
        <v>519</v>
      </c>
      <c r="H337" s="27"/>
      <c r="I337" s="29">
        <v>40436</v>
      </c>
    </row>
    <row r="338" spans="2:9" x14ac:dyDescent="0.2">
      <c r="B338" s="34">
        <v>8621</v>
      </c>
      <c r="C338" s="26" t="s">
        <v>518</v>
      </c>
      <c r="D338" s="27" t="s">
        <v>54</v>
      </c>
      <c r="E338" s="28">
        <v>120</v>
      </c>
      <c r="F338" s="26"/>
      <c r="G338" s="27" t="s">
        <v>520</v>
      </c>
      <c r="H338" s="27"/>
      <c r="I338" s="29">
        <v>40436</v>
      </c>
    </row>
    <row r="339" spans="2:9" x14ac:dyDescent="0.2">
      <c r="B339" s="34">
        <v>8622</v>
      </c>
      <c r="C339" s="26" t="s">
        <v>518</v>
      </c>
      <c r="D339" s="27" t="s">
        <v>54</v>
      </c>
      <c r="E339" s="28">
        <v>150</v>
      </c>
      <c r="F339" s="26"/>
      <c r="G339" s="27" t="s">
        <v>521</v>
      </c>
      <c r="H339" s="27"/>
      <c r="I339" s="29">
        <v>40436</v>
      </c>
    </row>
    <row r="340" spans="2:9" x14ac:dyDescent="0.2">
      <c r="B340" s="34">
        <v>8623</v>
      </c>
      <c r="C340" s="26" t="s">
        <v>518</v>
      </c>
      <c r="D340" s="27" t="s">
        <v>54</v>
      </c>
      <c r="E340" s="28">
        <v>270</v>
      </c>
      <c r="F340" s="26"/>
      <c r="G340" s="27" t="s">
        <v>274</v>
      </c>
      <c r="H340" s="27"/>
      <c r="I340" s="29">
        <v>40436</v>
      </c>
    </row>
    <row r="341" spans="2:9" x14ac:dyDescent="0.2">
      <c r="B341" s="34">
        <v>8753</v>
      </c>
      <c r="C341" s="26" t="s">
        <v>522</v>
      </c>
      <c r="D341" s="27" t="s">
        <v>54</v>
      </c>
      <c r="E341" s="28">
        <v>3</v>
      </c>
      <c r="F341" s="26"/>
      <c r="G341" s="27" t="s">
        <v>75</v>
      </c>
      <c r="H341" s="27"/>
      <c r="I341" s="29">
        <v>40436</v>
      </c>
    </row>
    <row r="342" spans="2:9" x14ac:dyDescent="0.2">
      <c r="B342" s="34">
        <v>8750</v>
      </c>
      <c r="C342" s="26" t="s">
        <v>523</v>
      </c>
      <c r="D342" s="27" t="s">
        <v>54</v>
      </c>
      <c r="E342" s="28">
        <v>7</v>
      </c>
      <c r="F342" s="26"/>
      <c r="G342" s="27" t="s">
        <v>58</v>
      </c>
      <c r="H342" s="27"/>
      <c r="I342" s="29">
        <v>40436</v>
      </c>
    </row>
    <row r="343" spans="2:9" x14ac:dyDescent="0.2">
      <c r="B343" s="34">
        <v>8761</v>
      </c>
      <c r="C343" s="26" t="s">
        <v>524</v>
      </c>
      <c r="D343" s="27" t="s">
        <v>54</v>
      </c>
      <c r="E343" s="28">
        <v>1.1499999999999999</v>
      </c>
      <c r="F343" s="26"/>
      <c r="G343" s="27" t="s">
        <v>388</v>
      </c>
      <c r="H343" s="27"/>
      <c r="I343" s="29">
        <v>40436</v>
      </c>
    </row>
    <row r="344" spans="2:9" ht="25.5" x14ac:dyDescent="0.2">
      <c r="B344" s="34">
        <v>8770</v>
      </c>
      <c r="C344" s="26" t="s">
        <v>525</v>
      </c>
      <c r="D344" s="27" t="s">
        <v>54</v>
      </c>
      <c r="E344" s="28">
        <v>5</v>
      </c>
      <c r="F344" s="26" t="s">
        <v>526</v>
      </c>
      <c r="G344" s="27" t="s">
        <v>527</v>
      </c>
      <c r="H344" s="27"/>
      <c r="I344" s="29">
        <v>40436</v>
      </c>
    </row>
    <row r="345" spans="2:9" ht="25.5" x14ac:dyDescent="0.2">
      <c r="B345" s="34">
        <v>8771</v>
      </c>
      <c r="C345" s="26" t="s">
        <v>525</v>
      </c>
      <c r="D345" s="27" t="s">
        <v>54</v>
      </c>
      <c r="E345" s="28">
        <v>11.5</v>
      </c>
      <c r="F345" s="26" t="s">
        <v>526</v>
      </c>
      <c r="G345" s="27" t="s">
        <v>528</v>
      </c>
      <c r="H345" s="27"/>
      <c r="I345" s="29">
        <v>40436</v>
      </c>
    </row>
    <row r="346" spans="2:9" ht="25.5" x14ac:dyDescent="0.2">
      <c r="B346" s="34">
        <v>8772</v>
      </c>
      <c r="C346" s="26" t="s">
        <v>525</v>
      </c>
      <c r="D346" s="27" t="s">
        <v>54</v>
      </c>
      <c r="E346" s="28">
        <v>16</v>
      </c>
      <c r="F346" s="26" t="s">
        <v>526</v>
      </c>
      <c r="G346" s="27" t="s">
        <v>60</v>
      </c>
      <c r="H346" s="27"/>
      <c r="I346" s="29">
        <v>40436</v>
      </c>
    </row>
    <row r="347" spans="2:9" ht="25.5" x14ac:dyDescent="0.2">
      <c r="B347" s="34">
        <v>8773</v>
      </c>
      <c r="C347" s="26" t="s">
        <v>525</v>
      </c>
      <c r="D347" s="27" t="s">
        <v>54</v>
      </c>
      <c r="E347" s="28">
        <v>22</v>
      </c>
      <c r="F347" s="26" t="s">
        <v>526</v>
      </c>
      <c r="G347" s="27" t="s">
        <v>231</v>
      </c>
      <c r="H347" s="27"/>
      <c r="I347" s="29">
        <v>40436</v>
      </c>
    </row>
    <row r="348" spans="2:9" ht="38.25" x14ac:dyDescent="0.2">
      <c r="B348" s="34">
        <v>8810</v>
      </c>
      <c r="C348" s="26" t="s">
        <v>529</v>
      </c>
      <c r="D348" s="27" t="s">
        <v>54</v>
      </c>
      <c r="E348" s="39">
        <v>0</v>
      </c>
      <c r="F348" s="26" t="s">
        <v>530</v>
      </c>
      <c r="G348" s="27"/>
      <c r="H348" s="27"/>
      <c r="I348" s="29">
        <v>39569</v>
      </c>
    </row>
    <row r="349" spans="2:9" ht="25.5" x14ac:dyDescent="0.2">
      <c r="B349" s="34">
        <v>8811</v>
      </c>
      <c r="C349" s="26" t="s">
        <v>531</v>
      </c>
      <c r="D349" s="27" t="s">
        <v>54</v>
      </c>
      <c r="E349" s="39">
        <v>0</v>
      </c>
      <c r="F349" s="26" t="s">
        <v>532</v>
      </c>
      <c r="G349" s="27"/>
      <c r="H349" s="27"/>
      <c r="I349" s="29">
        <v>39569</v>
      </c>
    </row>
    <row r="350" spans="2:9" ht="38.25" x14ac:dyDescent="0.2">
      <c r="B350" s="34">
        <v>8812</v>
      </c>
      <c r="C350" s="26" t="s">
        <v>533</v>
      </c>
      <c r="D350" s="27" t="s">
        <v>54</v>
      </c>
      <c r="E350" s="39">
        <v>0</v>
      </c>
      <c r="F350" s="26" t="s">
        <v>534</v>
      </c>
      <c r="G350" s="27"/>
      <c r="H350" s="27"/>
      <c r="I350" s="29">
        <v>39569</v>
      </c>
    </row>
    <row r="351" spans="2:9" ht="38.25" x14ac:dyDescent="0.2">
      <c r="B351" s="34">
        <v>8813</v>
      </c>
      <c r="C351" s="26" t="s">
        <v>535</v>
      </c>
      <c r="D351" s="27" t="s">
        <v>54</v>
      </c>
      <c r="E351" s="39">
        <v>0</v>
      </c>
      <c r="F351" s="26" t="s">
        <v>530</v>
      </c>
      <c r="G351" s="27"/>
      <c r="H351" s="27"/>
      <c r="I351" s="29">
        <v>39569</v>
      </c>
    </row>
    <row r="352" spans="2:9" ht="38.25" x14ac:dyDescent="0.2">
      <c r="B352" s="34">
        <v>8814</v>
      </c>
      <c r="C352" s="26" t="s">
        <v>536</v>
      </c>
      <c r="D352" s="27" t="s">
        <v>54</v>
      </c>
      <c r="E352" s="39">
        <v>0</v>
      </c>
      <c r="F352" s="26" t="s">
        <v>537</v>
      </c>
      <c r="G352" s="27"/>
      <c r="H352" s="27"/>
      <c r="I352" s="29">
        <v>39569</v>
      </c>
    </row>
  </sheetData>
  <autoFilter ref="B2:I352"/>
  <mergeCells count="2">
    <mergeCell ref="C1:F1"/>
    <mergeCell ref="G1:I1"/>
  </mergeCells>
  <printOptions horizontalCentered="1"/>
  <pageMargins left="0.25" right="0.25" top="0.25" bottom="0.5" header="0.25" footer="0.25"/>
  <pageSetup scale="78" orientation="portrait" r:id="rId1"/>
  <headerFooter alignWithMargins="0">
    <oddFooter>&amp;RPage &amp;P of &amp;N</oddFooter>
  </headerFooter>
  <rowBreaks count="1" manualBreakCount="1">
    <brk id="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P18"/>
  <sheetViews>
    <sheetView tabSelected="1" zoomScaleNormal="100" workbookViewId="0"/>
  </sheetViews>
  <sheetFormatPr defaultRowHeight="15" x14ac:dyDescent="0.25"/>
  <cols>
    <col min="1" max="1" width="24.7109375" customWidth="1"/>
    <col min="2" max="2" width="14.42578125" customWidth="1"/>
    <col min="3" max="3" width="19.140625" bestFit="1" customWidth="1"/>
    <col min="4" max="4" width="19" customWidth="1"/>
    <col min="5" max="5" width="16" customWidth="1"/>
    <col min="6" max="6" width="22.5703125" customWidth="1"/>
    <col min="7" max="8" width="14.85546875" customWidth="1"/>
    <col min="9" max="9" width="11" bestFit="1" customWidth="1"/>
    <col min="10" max="10" width="17.5703125" customWidth="1"/>
    <col min="16" max="16" width="11.140625" customWidth="1"/>
  </cols>
  <sheetData>
    <row r="6" spans="1:16" x14ac:dyDescent="0.25">
      <c r="A6" s="66" t="s">
        <v>538</v>
      </c>
      <c r="B6" s="66"/>
      <c r="C6" s="66"/>
      <c r="D6" s="66"/>
      <c r="E6" s="66"/>
      <c r="F6" s="66"/>
      <c r="G6" s="66"/>
      <c r="H6" s="66"/>
      <c r="I6" s="66"/>
      <c r="J6" s="66"/>
      <c r="K6" s="66"/>
      <c r="L6" s="66"/>
      <c r="M6" s="66"/>
      <c r="N6" s="66"/>
      <c r="O6" s="66"/>
      <c r="P6" s="66"/>
    </row>
    <row r="7" spans="1:16" x14ac:dyDescent="0.25">
      <c r="A7" s="7" t="s">
        <v>539</v>
      </c>
      <c r="B7" s="4"/>
      <c r="C7" s="7" t="s">
        <v>540</v>
      </c>
      <c r="D7" s="4"/>
      <c r="E7" s="7" t="s">
        <v>541</v>
      </c>
      <c r="F7" s="4"/>
      <c r="G7" s="42"/>
      <c r="H7" s="42"/>
      <c r="J7" s="7"/>
      <c r="K7" s="7"/>
      <c r="L7" s="7"/>
      <c r="M7" s="7"/>
      <c r="N7" s="7"/>
    </row>
    <row r="8" spans="1:16" ht="90" x14ac:dyDescent="0.25">
      <c r="A8" s="6" t="s">
        <v>542</v>
      </c>
      <c r="B8" s="6" t="s">
        <v>543</v>
      </c>
      <c r="C8" s="6" t="s">
        <v>544</v>
      </c>
      <c r="D8" s="6" t="s">
        <v>545</v>
      </c>
      <c r="E8" s="6" t="s">
        <v>546</v>
      </c>
      <c r="F8" s="6" t="s">
        <v>547</v>
      </c>
      <c r="G8" s="6" t="s">
        <v>548</v>
      </c>
      <c r="H8" s="6" t="s">
        <v>549</v>
      </c>
      <c r="I8" s="6" t="s">
        <v>550</v>
      </c>
      <c r="J8" s="6" t="s">
        <v>551</v>
      </c>
      <c r="K8" s="54" t="s">
        <v>552</v>
      </c>
      <c r="L8" s="55" t="s">
        <v>553</v>
      </c>
      <c r="M8" s="55" t="s">
        <v>554</v>
      </c>
      <c r="N8" s="56" t="s">
        <v>555</v>
      </c>
      <c r="O8" s="6" t="s">
        <v>556</v>
      </c>
      <c r="P8" s="6" t="s">
        <v>557</v>
      </c>
    </row>
    <row r="9" spans="1:16" x14ac:dyDescent="0.25">
      <c r="A9" s="4"/>
      <c r="B9" s="4"/>
      <c r="C9" s="4"/>
      <c r="D9" s="4"/>
      <c r="E9" s="4"/>
      <c r="F9" s="41">
        <f>D9*E9</f>
        <v>0</v>
      </c>
      <c r="G9" s="51">
        <v>0</v>
      </c>
      <c r="H9" s="4"/>
      <c r="I9" s="4"/>
      <c r="J9" s="4"/>
      <c r="K9" s="57"/>
      <c r="L9" s="57"/>
      <c r="M9" s="57"/>
      <c r="N9" s="57"/>
      <c r="O9" s="4"/>
      <c r="P9" s="4"/>
    </row>
    <row r="10" spans="1:16" x14ac:dyDescent="0.25">
      <c r="A10" s="4"/>
      <c r="B10" s="4"/>
      <c r="C10" s="4"/>
      <c r="D10" s="4"/>
      <c r="E10" s="4"/>
      <c r="F10" s="41">
        <f t="shared" ref="F10:F18" si="0">D10*E10</f>
        <v>0</v>
      </c>
      <c r="G10" s="51">
        <v>0</v>
      </c>
      <c r="H10" s="4"/>
      <c r="I10" s="4"/>
      <c r="J10" s="4"/>
      <c r="K10" s="4"/>
      <c r="L10" s="4"/>
      <c r="M10" s="4"/>
      <c r="N10" s="4"/>
      <c r="O10" s="4"/>
      <c r="P10" s="4"/>
    </row>
    <row r="11" spans="1:16" x14ac:dyDescent="0.25">
      <c r="A11" s="4"/>
      <c r="B11" s="4"/>
      <c r="C11" s="4"/>
      <c r="D11" s="4"/>
      <c r="E11" s="4"/>
      <c r="F11" s="41">
        <f t="shared" si="0"/>
        <v>0</v>
      </c>
      <c r="G11" s="51">
        <v>0</v>
      </c>
      <c r="H11" s="4"/>
      <c r="I11" s="4"/>
      <c r="J11" s="4"/>
      <c r="K11" s="4"/>
      <c r="L11" s="4"/>
      <c r="M11" s="4"/>
      <c r="N11" s="4"/>
      <c r="O11" s="4"/>
      <c r="P11" s="4"/>
    </row>
    <row r="12" spans="1:16" x14ac:dyDescent="0.25">
      <c r="A12" s="4"/>
      <c r="B12" s="4"/>
      <c r="C12" s="4"/>
      <c r="D12" s="4"/>
      <c r="E12" s="4"/>
      <c r="F12" s="41">
        <f t="shared" si="0"/>
        <v>0</v>
      </c>
      <c r="G12" s="51">
        <v>0</v>
      </c>
      <c r="H12" s="4"/>
      <c r="I12" s="4"/>
      <c r="J12" s="4"/>
      <c r="K12" s="4"/>
      <c r="L12" s="4"/>
      <c r="M12" s="4"/>
      <c r="N12" s="4"/>
      <c r="O12" s="4"/>
      <c r="P12" s="4"/>
    </row>
    <row r="13" spans="1:16" x14ac:dyDescent="0.25">
      <c r="A13" s="4"/>
      <c r="B13" s="4"/>
      <c r="C13" s="4"/>
      <c r="D13" s="4"/>
      <c r="E13" s="4"/>
      <c r="F13" s="41">
        <f t="shared" si="0"/>
        <v>0</v>
      </c>
      <c r="G13" s="51">
        <v>0</v>
      </c>
      <c r="H13" s="4"/>
      <c r="I13" s="4"/>
      <c r="J13" s="4"/>
      <c r="K13" s="4"/>
      <c r="L13" s="4"/>
      <c r="M13" s="4"/>
      <c r="N13" s="4"/>
      <c r="O13" s="4"/>
      <c r="P13" s="4"/>
    </row>
    <row r="14" spans="1:16" x14ac:dyDescent="0.25">
      <c r="A14" s="4"/>
      <c r="B14" s="4"/>
      <c r="C14" s="4"/>
      <c r="D14" s="4"/>
      <c r="E14" s="4"/>
      <c r="F14" s="41">
        <f t="shared" si="0"/>
        <v>0</v>
      </c>
      <c r="G14" s="51">
        <v>0</v>
      </c>
      <c r="H14" s="4"/>
      <c r="I14" s="4"/>
      <c r="J14" s="4"/>
      <c r="K14" s="4"/>
      <c r="L14" s="4"/>
      <c r="M14" s="4"/>
      <c r="N14" s="4"/>
      <c r="O14" s="4"/>
      <c r="P14" s="4"/>
    </row>
    <row r="15" spans="1:16" x14ac:dyDescent="0.25">
      <c r="A15" s="4"/>
      <c r="B15" s="4"/>
      <c r="C15" s="4"/>
      <c r="D15" s="4"/>
      <c r="E15" s="4"/>
      <c r="F15" s="41">
        <f t="shared" si="0"/>
        <v>0</v>
      </c>
      <c r="G15" s="51">
        <v>0</v>
      </c>
      <c r="H15" s="4"/>
      <c r="I15" s="4"/>
      <c r="J15" s="4"/>
      <c r="K15" s="4"/>
      <c r="L15" s="4"/>
      <c r="M15" s="4"/>
      <c r="N15" s="4"/>
      <c r="O15" s="4"/>
      <c r="P15" s="4"/>
    </row>
    <row r="16" spans="1:16" x14ac:dyDescent="0.25">
      <c r="A16" s="4"/>
      <c r="B16" s="4"/>
      <c r="C16" s="4"/>
      <c r="D16" s="4"/>
      <c r="E16" s="4"/>
      <c r="F16" s="41">
        <f t="shared" si="0"/>
        <v>0</v>
      </c>
      <c r="G16" s="51">
        <v>0</v>
      </c>
      <c r="H16" s="4"/>
      <c r="I16" s="4"/>
      <c r="J16" s="4"/>
      <c r="K16" s="4"/>
      <c r="L16" s="4"/>
      <c r="M16" s="4"/>
      <c r="N16" s="4"/>
      <c r="O16" s="4"/>
      <c r="P16" s="4"/>
    </row>
    <row r="17" spans="1:16" x14ac:dyDescent="0.25">
      <c r="A17" s="4"/>
      <c r="B17" s="4"/>
      <c r="C17" s="4"/>
      <c r="D17" s="4"/>
      <c r="E17" s="4"/>
      <c r="F17" s="41">
        <f t="shared" si="0"/>
        <v>0</v>
      </c>
      <c r="G17" s="51">
        <v>0</v>
      </c>
      <c r="H17" s="4"/>
      <c r="I17" s="4"/>
      <c r="J17" s="4"/>
      <c r="K17" s="4"/>
      <c r="L17" s="4"/>
      <c r="M17" s="4"/>
      <c r="N17" s="4"/>
      <c r="O17" s="4"/>
      <c r="P17" s="4"/>
    </row>
    <row r="18" spans="1:16" x14ac:dyDescent="0.25">
      <c r="A18" s="4"/>
      <c r="B18" s="4"/>
      <c r="C18" s="4"/>
      <c r="D18" s="4"/>
      <c r="E18" s="4"/>
      <c r="F18" s="41">
        <f t="shared" si="0"/>
        <v>0</v>
      </c>
      <c r="G18" s="51">
        <v>0</v>
      </c>
      <c r="H18" s="4"/>
      <c r="I18" s="4"/>
      <c r="J18" s="4"/>
      <c r="K18" s="4"/>
      <c r="L18" s="4"/>
      <c r="M18" s="4"/>
      <c r="N18" s="4"/>
      <c r="O18" s="4"/>
      <c r="P18" s="4"/>
    </row>
  </sheetData>
  <mergeCells count="1">
    <mergeCell ref="A6:P6"/>
  </mergeCells>
  <pageMargins left="0.7" right="0.7" top="0.75" bottom="0.75" header="0.3" footer="0.3"/>
  <pageSetup scale="53"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N18"/>
  <sheetViews>
    <sheetView workbookViewId="0"/>
  </sheetViews>
  <sheetFormatPr defaultRowHeight="15" x14ac:dyDescent="0.25"/>
  <cols>
    <col min="1" max="1" width="24.7109375" customWidth="1"/>
    <col min="2" max="2" width="19.140625" customWidth="1"/>
    <col min="3" max="3" width="19.140625" bestFit="1" customWidth="1"/>
    <col min="4" max="4" width="19" customWidth="1"/>
    <col min="5" max="5" width="15.140625" customWidth="1"/>
    <col min="6" max="7" width="14.85546875" customWidth="1"/>
    <col min="8" max="8" width="17.5703125" customWidth="1"/>
    <col min="14" max="14" width="13.28515625" customWidth="1"/>
  </cols>
  <sheetData>
    <row r="6" spans="1:14" x14ac:dyDescent="0.25">
      <c r="A6" s="66" t="s">
        <v>558</v>
      </c>
      <c r="B6" s="66"/>
      <c r="C6" s="66"/>
      <c r="D6" s="66"/>
      <c r="E6" s="66"/>
      <c r="F6" s="66"/>
      <c r="G6" s="66"/>
      <c r="H6" s="66"/>
      <c r="I6" s="66"/>
      <c r="J6" s="66"/>
      <c r="K6" s="66"/>
      <c r="L6" s="66"/>
      <c r="M6" s="66"/>
      <c r="N6" s="66"/>
    </row>
    <row r="7" spans="1:14" x14ac:dyDescent="0.25">
      <c r="A7" s="7" t="s">
        <v>539</v>
      </c>
      <c r="B7" s="4"/>
      <c r="C7" s="7" t="s">
        <v>540</v>
      </c>
      <c r="D7" s="4"/>
      <c r="E7" s="7" t="s">
        <v>541</v>
      </c>
      <c r="F7" s="4"/>
      <c r="I7" s="7"/>
      <c r="J7" s="7"/>
      <c r="K7" s="7"/>
      <c r="L7" s="7"/>
      <c r="M7" s="7"/>
    </row>
    <row r="8" spans="1:14" ht="60" x14ac:dyDescent="0.25">
      <c r="A8" s="6" t="s">
        <v>542</v>
      </c>
      <c r="B8" s="6" t="s">
        <v>544</v>
      </c>
      <c r="C8" s="6" t="s">
        <v>559</v>
      </c>
      <c r="D8" s="6" t="s">
        <v>560</v>
      </c>
      <c r="E8" s="6" t="s">
        <v>561</v>
      </c>
      <c r="F8" s="6" t="s">
        <v>549</v>
      </c>
      <c r="G8" s="6" t="s">
        <v>550</v>
      </c>
      <c r="H8" s="6" t="s">
        <v>551</v>
      </c>
      <c r="I8" s="6" t="s">
        <v>552</v>
      </c>
      <c r="J8" s="6" t="s">
        <v>553</v>
      </c>
      <c r="K8" s="6" t="s">
        <v>554</v>
      </c>
      <c r="L8" s="6" t="s">
        <v>555</v>
      </c>
      <c r="M8" s="6" t="s">
        <v>556</v>
      </c>
      <c r="N8" s="6" t="s">
        <v>557</v>
      </c>
    </row>
    <row r="9" spans="1:14" x14ac:dyDescent="0.25">
      <c r="A9" s="4"/>
      <c r="B9" s="4"/>
      <c r="C9" s="4"/>
      <c r="D9" s="4"/>
      <c r="E9" s="41">
        <f>C9*D9</f>
        <v>0</v>
      </c>
      <c r="F9" s="4"/>
      <c r="G9" s="4"/>
      <c r="H9" s="4"/>
      <c r="I9" s="4"/>
      <c r="J9" s="4"/>
      <c r="K9" s="4"/>
      <c r="L9" s="4"/>
      <c r="M9" s="4"/>
      <c r="N9" s="4"/>
    </row>
    <row r="10" spans="1:14" x14ac:dyDescent="0.25">
      <c r="A10" s="4"/>
      <c r="B10" s="4"/>
      <c r="C10" s="4"/>
      <c r="D10" s="4"/>
      <c r="E10" s="41">
        <f t="shared" ref="E10:E18" si="0">C10*D10</f>
        <v>0</v>
      </c>
      <c r="F10" s="4"/>
      <c r="G10" s="4"/>
      <c r="H10" s="4"/>
      <c r="I10" s="4"/>
      <c r="J10" s="4"/>
      <c r="K10" s="4"/>
      <c r="L10" s="4"/>
      <c r="M10" s="4"/>
      <c r="N10" s="4"/>
    </row>
    <row r="11" spans="1:14" x14ac:dyDescent="0.25">
      <c r="A11" s="4"/>
      <c r="B11" s="4"/>
      <c r="C11" s="4"/>
      <c r="D11" s="4"/>
      <c r="E11" s="41">
        <f t="shared" si="0"/>
        <v>0</v>
      </c>
      <c r="F11" s="4"/>
      <c r="G11" s="4"/>
      <c r="H11" s="4"/>
      <c r="I11" s="4"/>
      <c r="J11" s="4"/>
      <c r="K11" s="4"/>
      <c r="L11" s="4"/>
      <c r="M11" s="4"/>
      <c r="N11" s="4"/>
    </row>
    <row r="12" spans="1:14" x14ac:dyDescent="0.25">
      <c r="A12" s="4"/>
      <c r="B12" s="4"/>
      <c r="C12" s="4"/>
      <c r="D12" s="4"/>
      <c r="E12" s="41">
        <f t="shared" si="0"/>
        <v>0</v>
      </c>
      <c r="F12" s="4"/>
      <c r="G12" s="4"/>
      <c r="H12" s="4"/>
      <c r="I12" s="4"/>
      <c r="J12" s="4"/>
      <c r="K12" s="4"/>
      <c r="L12" s="4"/>
      <c r="M12" s="4"/>
      <c r="N12" s="4"/>
    </row>
    <row r="13" spans="1:14" x14ac:dyDescent="0.25">
      <c r="A13" s="4"/>
      <c r="B13" s="4"/>
      <c r="C13" s="4"/>
      <c r="D13" s="4"/>
      <c r="E13" s="41">
        <f t="shared" si="0"/>
        <v>0</v>
      </c>
      <c r="F13" s="4"/>
      <c r="G13" s="4"/>
      <c r="H13" s="4"/>
      <c r="I13" s="4"/>
      <c r="J13" s="4"/>
      <c r="K13" s="4"/>
      <c r="L13" s="4"/>
      <c r="M13" s="4"/>
      <c r="N13" s="4"/>
    </row>
    <row r="14" spans="1:14" x14ac:dyDescent="0.25">
      <c r="A14" s="4"/>
      <c r="B14" s="4"/>
      <c r="C14" s="4"/>
      <c r="D14" s="4"/>
      <c r="E14" s="41">
        <f t="shared" si="0"/>
        <v>0</v>
      </c>
      <c r="F14" s="4"/>
      <c r="G14" s="4"/>
      <c r="H14" s="4"/>
      <c r="I14" s="4"/>
      <c r="J14" s="4"/>
      <c r="K14" s="4"/>
      <c r="L14" s="4"/>
      <c r="M14" s="4"/>
      <c r="N14" s="4"/>
    </row>
    <row r="15" spans="1:14" x14ac:dyDescent="0.25">
      <c r="A15" s="4"/>
      <c r="B15" s="4"/>
      <c r="C15" s="4"/>
      <c r="D15" s="4"/>
      <c r="E15" s="41">
        <f t="shared" si="0"/>
        <v>0</v>
      </c>
      <c r="F15" s="4"/>
      <c r="G15" s="4"/>
      <c r="H15" s="4"/>
      <c r="I15" s="4"/>
      <c r="J15" s="4"/>
      <c r="K15" s="4"/>
      <c r="L15" s="4"/>
      <c r="M15" s="4"/>
      <c r="N15" s="4"/>
    </row>
    <row r="16" spans="1:14" x14ac:dyDescent="0.25">
      <c r="A16" s="4"/>
      <c r="B16" s="4"/>
      <c r="C16" s="4"/>
      <c r="D16" s="4"/>
      <c r="E16" s="41">
        <f t="shared" si="0"/>
        <v>0</v>
      </c>
      <c r="F16" s="4"/>
      <c r="G16" s="4"/>
      <c r="H16" s="4"/>
      <c r="I16" s="4"/>
      <c r="J16" s="4"/>
      <c r="K16" s="4"/>
      <c r="L16" s="4"/>
      <c r="M16" s="4"/>
      <c r="N16" s="4"/>
    </row>
    <row r="17" spans="1:14" x14ac:dyDescent="0.25">
      <c r="A17" s="4"/>
      <c r="B17" s="4"/>
      <c r="C17" s="4"/>
      <c r="D17" s="4"/>
      <c r="E17" s="41">
        <f t="shared" si="0"/>
        <v>0</v>
      </c>
      <c r="F17" s="4"/>
      <c r="G17" s="4"/>
      <c r="H17" s="4"/>
      <c r="I17" s="4"/>
      <c r="J17" s="4"/>
      <c r="K17" s="4"/>
      <c r="L17" s="4"/>
      <c r="M17" s="4"/>
      <c r="N17" s="4"/>
    </row>
    <row r="18" spans="1:14" x14ac:dyDescent="0.25">
      <c r="A18" s="4"/>
      <c r="B18" s="4"/>
      <c r="C18" s="4"/>
      <c r="D18" s="4"/>
      <c r="E18" s="41">
        <f t="shared" si="0"/>
        <v>0</v>
      </c>
      <c r="F18" s="4"/>
      <c r="G18" s="4"/>
      <c r="H18" s="4"/>
      <c r="I18" s="4"/>
      <c r="J18" s="4"/>
      <c r="K18" s="4"/>
      <c r="L18" s="4"/>
      <c r="M18" s="4"/>
      <c r="N18" s="4"/>
    </row>
  </sheetData>
  <mergeCells count="1">
    <mergeCell ref="A6:N6"/>
  </mergeCells>
  <pageMargins left="0.7" right="0.7" top="0.75" bottom="0.75" header="0.3" footer="0.3"/>
  <pageSetup scale="6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S24"/>
  <sheetViews>
    <sheetView workbookViewId="0"/>
  </sheetViews>
  <sheetFormatPr defaultRowHeight="15" x14ac:dyDescent="0.25"/>
  <cols>
    <col min="1" max="1" width="18.85546875" customWidth="1"/>
    <col min="2" max="2" width="16.85546875" customWidth="1"/>
    <col min="3" max="3" width="21.42578125" customWidth="1"/>
    <col min="4" max="4" width="16.140625" customWidth="1"/>
    <col min="5" max="5" width="28.85546875" bestFit="1" customWidth="1"/>
    <col min="6" max="9" width="14.42578125" customWidth="1"/>
    <col min="10" max="10" width="18.140625" customWidth="1"/>
    <col min="11" max="11" width="10.5703125" bestFit="1" customWidth="1"/>
  </cols>
  <sheetData>
    <row r="6" spans="1:19" x14ac:dyDescent="0.25">
      <c r="A6" s="66" t="s">
        <v>562</v>
      </c>
      <c r="B6" s="66"/>
      <c r="C6" s="66"/>
      <c r="D6" s="66"/>
      <c r="E6" s="66"/>
      <c r="F6" s="66"/>
      <c r="G6" s="66"/>
      <c r="H6" s="66"/>
      <c r="I6" s="66"/>
      <c r="J6" s="66"/>
      <c r="K6" s="66"/>
    </row>
    <row r="7" spans="1:19" x14ac:dyDescent="0.25">
      <c r="A7" s="7" t="s">
        <v>539</v>
      </c>
      <c r="B7" s="4"/>
      <c r="C7" s="7" t="s">
        <v>540</v>
      </c>
      <c r="D7" s="4"/>
      <c r="E7" s="7" t="s">
        <v>541</v>
      </c>
      <c r="F7" s="4"/>
      <c r="G7" s="42"/>
      <c r="H7" s="42"/>
      <c r="I7" s="42"/>
    </row>
    <row r="8" spans="1:19" ht="45" x14ac:dyDescent="0.25">
      <c r="A8" s="5" t="s">
        <v>550</v>
      </c>
      <c r="B8" s="5" t="s">
        <v>563</v>
      </c>
      <c r="C8" s="6" t="s">
        <v>564</v>
      </c>
      <c r="D8" s="6" t="s">
        <v>565</v>
      </c>
      <c r="E8" s="5" t="s">
        <v>566</v>
      </c>
      <c r="F8" s="6" t="s">
        <v>552</v>
      </c>
      <c r="G8" s="6" t="s">
        <v>553</v>
      </c>
      <c r="H8" s="6" t="s">
        <v>554</v>
      </c>
      <c r="I8" s="6" t="s">
        <v>555</v>
      </c>
      <c r="J8" s="6" t="s">
        <v>551</v>
      </c>
      <c r="K8" s="5" t="s">
        <v>557</v>
      </c>
    </row>
    <row r="9" spans="1:19" x14ac:dyDescent="0.25">
      <c r="A9" s="4"/>
      <c r="B9" s="4"/>
      <c r="C9" s="49"/>
      <c r="D9" s="49"/>
      <c r="E9" s="4"/>
      <c r="F9" s="4"/>
      <c r="G9" s="4"/>
      <c r="H9" s="4"/>
      <c r="I9" s="4"/>
      <c r="J9" s="4"/>
      <c r="K9" s="4"/>
    </row>
    <row r="10" spans="1:19" x14ac:dyDescent="0.25">
      <c r="A10" s="4"/>
      <c r="B10" s="4"/>
      <c r="C10" s="49"/>
      <c r="D10" s="49"/>
      <c r="E10" s="4"/>
      <c r="F10" s="4"/>
      <c r="G10" s="4"/>
      <c r="H10" s="4"/>
      <c r="I10" s="4"/>
      <c r="J10" s="4"/>
      <c r="K10" s="4"/>
      <c r="N10" s="1"/>
      <c r="O10" s="1"/>
      <c r="P10" s="1"/>
      <c r="Q10" s="1"/>
      <c r="R10" s="1"/>
      <c r="S10" s="1"/>
    </row>
    <row r="11" spans="1:19" x14ac:dyDescent="0.25">
      <c r="A11" s="4"/>
      <c r="B11" s="4"/>
      <c r="C11" s="49"/>
      <c r="D11" s="49"/>
      <c r="E11" s="4"/>
      <c r="F11" s="4"/>
      <c r="G11" s="4"/>
      <c r="H11" s="4"/>
      <c r="I11" s="4"/>
      <c r="J11" s="4"/>
      <c r="K11" s="4"/>
      <c r="N11" s="1"/>
      <c r="O11" s="1"/>
      <c r="P11" s="1"/>
      <c r="Q11" s="1"/>
      <c r="R11" s="1"/>
      <c r="S11" s="1"/>
    </row>
    <row r="12" spans="1:19" x14ac:dyDescent="0.25">
      <c r="A12" s="4"/>
      <c r="B12" s="4"/>
      <c r="C12" s="49"/>
      <c r="D12" s="49"/>
      <c r="E12" s="4"/>
      <c r="F12" s="4"/>
      <c r="G12" s="4"/>
      <c r="H12" s="4"/>
      <c r="I12" s="4"/>
      <c r="J12" s="4"/>
      <c r="K12" s="4"/>
      <c r="N12" s="1"/>
      <c r="O12" s="1"/>
      <c r="P12" s="1"/>
      <c r="Q12" s="1"/>
      <c r="R12" s="1"/>
      <c r="S12" s="1"/>
    </row>
    <row r="13" spans="1:19" x14ac:dyDescent="0.25">
      <c r="A13" s="4"/>
      <c r="B13" s="4"/>
      <c r="C13" s="49"/>
      <c r="D13" s="49"/>
      <c r="E13" s="4"/>
      <c r="F13" s="4"/>
      <c r="G13" s="4"/>
      <c r="H13" s="4"/>
      <c r="I13" s="4"/>
      <c r="J13" s="4"/>
      <c r="K13" s="4"/>
      <c r="N13" s="1"/>
      <c r="O13" s="1"/>
      <c r="P13" s="1"/>
      <c r="Q13" s="1"/>
      <c r="R13" s="1"/>
      <c r="S13" s="1"/>
    </row>
    <row r="14" spans="1:19" x14ac:dyDescent="0.25">
      <c r="A14" s="4"/>
      <c r="B14" s="4"/>
      <c r="C14" s="49"/>
      <c r="D14" s="49"/>
      <c r="E14" s="4"/>
      <c r="F14" s="4"/>
      <c r="G14" s="4"/>
      <c r="H14" s="4"/>
      <c r="I14" s="4"/>
      <c r="J14" s="4"/>
      <c r="K14" s="4"/>
    </row>
    <row r="15" spans="1:19" x14ac:dyDescent="0.25">
      <c r="A15" s="4"/>
      <c r="B15" s="4"/>
      <c r="C15" s="49"/>
      <c r="D15" s="49"/>
      <c r="E15" s="4"/>
      <c r="F15" s="4"/>
      <c r="G15" s="4"/>
      <c r="H15" s="4"/>
      <c r="I15" s="4"/>
      <c r="J15" s="4"/>
      <c r="K15" s="4"/>
    </row>
    <row r="16" spans="1:19" x14ac:dyDescent="0.25">
      <c r="A16" s="4"/>
      <c r="B16" s="4"/>
      <c r="C16" s="49"/>
      <c r="D16" s="49"/>
      <c r="E16" s="4"/>
      <c r="F16" s="4"/>
      <c r="G16" s="4"/>
      <c r="H16" s="4"/>
      <c r="I16" s="4"/>
      <c r="J16" s="4"/>
      <c r="K16" s="4"/>
    </row>
    <row r="17" spans="1:11" x14ac:dyDescent="0.25">
      <c r="A17" s="4"/>
      <c r="B17" s="4"/>
      <c r="C17" s="49"/>
      <c r="D17" s="49"/>
      <c r="E17" s="4"/>
      <c r="F17" s="4"/>
      <c r="G17" s="4"/>
      <c r="H17" s="4"/>
      <c r="I17" s="4"/>
      <c r="J17" s="4"/>
      <c r="K17" s="4"/>
    </row>
    <row r="18" spans="1:11" x14ac:dyDescent="0.25">
      <c r="A18" s="4"/>
      <c r="B18" s="4"/>
      <c r="C18" s="49"/>
      <c r="D18" s="49"/>
      <c r="E18" s="4"/>
      <c r="F18" s="4"/>
      <c r="G18" s="4"/>
      <c r="H18" s="4"/>
      <c r="I18" s="4"/>
      <c r="J18" s="4"/>
      <c r="K18" s="4"/>
    </row>
    <row r="19" spans="1:11" x14ac:dyDescent="0.25">
      <c r="A19" s="4"/>
      <c r="B19" s="4"/>
      <c r="C19" s="49"/>
      <c r="D19" s="49"/>
      <c r="E19" s="4"/>
      <c r="F19" s="4"/>
      <c r="G19" s="4"/>
      <c r="H19" s="4"/>
      <c r="I19" s="4"/>
      <c r="J19" s="4"/>
      <c r="K19" s="4"/>
    </row>
    <row r="20" spans="1:11" x14ac:dyDescent="0.25">
      <c r="A20" s="4"/>
      <c r="B20" s="4"/>
      <c r="C20" s="49"/>
      <c r="D20" s="49"/>
      <c r="E20" s="4"/>
      <c r="F20" s="4"/>
      <c r="G20" s="4"/>
      <c r="H20" s="4"/>
      <c r="I20" s="4"/>
      <c r="J20" s="4"/>
      <c r="K20" s="4"/>
    </row>
    <row r="21" spans="1:11" x14ac:dyDescent="0.25">
      <c r="A21" s="4"/>
      <c r="B21" s="4"/>
      <c r="C21" s="49"/>
      <c r="D21" s="49"/>
      <c r="E21" s="4"/>
      <c r="F21" s="4"/>
      <c r="G21" s="4"/>
      <c r="H21" s="4"/>
      <c r="I21" s="4"/>
      <c r="J21" s="4"/>
      <c r="K21" s="4"/>
    </row>
    <row r="22" spans="1:11" x14ac:dyDescent="0.25">
      <c r="A22" s="4"/>
      <c r="B22" s="4"/>
      <c r="C22" s="49"/>
      <c r="D22" s="49"/>
      <c r="E22" s="4"/>
      <c r="F22" s="4"/>
      <c r="G22" s="4"/>
      <c r="H22" s="4"/>
      <c r="I22" s="4"/>
      <c r="J22" s="4"/>
      <c r="K22" s="4"/>
    </row>
    <row r="23" spans="1:11" x14ac:dyDescent="0.25">
      <c r="A23" s="4"/>
      <c r="B23" s="4"/>
      <c r="C23" s="49"/>
      <c r="D23" s="49"/>
      <c r="E23" s="4"/>
      <c r="F23" s="4"/>
      <c r="G23" s="4"/>
      <c r="H23" s="4"/>
      <c r="I23" s="4"/>
      <c r="J23" s="4"/>
      <c r="K23" s="4"/>
    </row>
    <row r="24" spans="1:11" x14ac:dyDescent="0.25">
      <c r="A24" s="4"/>
      <c r="B24" s="4"/>
      <c r="C24" s="49"/>
      <c r="D24" s="49"/>
      <c r="E24" s="4"/>
      <c r="F24" s="4"/>
      <c r="G24" s="4"/>
      <c r="H24" s="4"/>
      <c r="I24" s="4"/>
      <c r="J24" s="4"/>
      <c r="K24" s="4"/>
    </row>
  </sheetData>
  <mergeCells count="1">
    <mergeCell ref="A6:K6"/>
  </mergeCells>
  <pageMargins left="0.7" right="0.7" top="0.75" bottom="0.75" header="0.3" footer="0.3"/>
  <pageSetup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T26"/>
  <sheetViews>
    <sheetView workbookViewId="0"/>
  </sheetViews>
  <sheetFormatPr defaultRowHeight="15" x14ac:dyDescent="0.25"/>
  <cols>
    <col min="1" max="1" width="29.28515625" customWidth="1"/>
    <col min="2" max="2" width="16.7109375" customWidth="1"/>
    <col min="3" max="3" width="19.140625" bestFit="1" customWidth="1"/>
    <col min="4" max="10" width="11.5703125" customWidth="1"/>
    <col min="11" max="11" width="7" customWidth="1"/>
    <col min="12" max="12" width="8.7109375" customWidth="1"/>
    <col min="13" max="13" width="19.5703125" customWidth="1"/>
    <col min="14" max="14" width="12.7109375" customWidth="1"/>
    <col min="15" max="15" width="12.28515625" bestFit="1" customWidth="1"/>
    <col min="16" max="16" width="10.42578125" bestFit="1" customWidth="1"/>
    <col min="17" max="17" width="15.85546875" bestFit="1" customWidth="1"/>
  </cols>
  <sheetData>
    <row r="6" spans="1:20" ht="18.75" x14ac:dyDescent="0.3">
      <c r="A6" s="68" t="s">
        <v>567</v>
      </c>
      <c r="B6" s="68"/>
      <c r="C6" s="68"/>
      <c r="D6" s="68"/>
      <c r="E6" s="68"/>
      <c r="F6" s="68"/>
      <c r="G6" s="68"/>
      <c r="H6" s="68"/>
      <c r="I6" s="68"/>
      <c r="J6" s="68"/>
      <c r="K6" s="68"/>
      <c r="L6" s="68"/>
      <c r="M6" s="68"/>
      <c r="N6" s="68"/>
      <c r="O6" s="68"/>
      <c r="P6" s="68"/>
      <c r="Q6" s="68"/>
    </row>
    <row r="7" spans="1:20" x14ac:dyDescent="0.25">
      <c r="A7" s="7" t="s">
        <v>539</v>
      </c>
      <c r="B7" s="4"/>
      <c r="C7" s="7" t="s">
        <v>540</v>
      </c>
      <c r="D7" s="4"/>
      <c r="E7" s="7" t="s">
        <v>541</v>
      </c>
      <c r="F7" s="4"/>
    </row>
    <row r="8" spans="1:20" x14ac:dyDescent="0.25">
      <c r="A8" s="67" t="s">
        <v>568</v>
      </c>
      <c r="B8" s="67"/>
      <c r="C8" s="67"/>
      <c r="D8" s="70" t="s">
        <v>569</v>
      </c>
      <c r="E8" s="70"/>
      <c r="F8" s="70"/>
      <c r="G8" s="70"/>
      <c r="H8" s="70"/>
      <c r="I8" s="70"/>
      <c r="J8" s="70"/>
      <c r="K8" s="67" t="s">
        <v>570</v>
      </c>
      <c r="L8" s="67"/>
      <c r="M8" s="67"/>
      <c r="N8" s="67"/>
      <c r="O8" s="67" t="s">
        <v>571</v>
      </c>
      <c r="P8" s="67"/>
      <c r="Q8" s="67"/>
    </row>
    <row r="9" spans="1:20" x14ac:dyDescent="0.25">
      <c r="A9" s="67"/>
      <c r="B9" s="67"/>
      <c r="C9" s="67"/>
      <c r="D9" s="71">
        <v>43899</v>
      </c>
      <c r="E9" s="73">
        <f t="shared" ref="E9:J9" si="0">D9+1</f>
        <v>43900</v>
      </c>
      <c r="F9" s="73">
        <f t="shared" si="0"/>
        <v>43901</v>
      </c>
      <c r="G9" s="73">
        <f t="shared" si="0"/>
        <v>43902</v>
      </c>
      <c r="H9" s="73">
        <f t="shared" si="0"/>
        <v>43903</v>
      </c>
      <c r="I9" s="73">
        <f t="shared" si="0"/>
        <v>43904</v>
      </c>
      <c r="J9" s="73">
        <f t="shared" si="0"/>
        <v>43905</v>
      </c>
      <c r="K9" s="67"/>
      <c r="L9" s="67"/>
      <c r="M9" s="67"/>
      <c r="N9" s="67"/>
      <c r="O9" s="67"/>
      <c r="P9" s="67"/>
      <c r="Q9" s="67"/>
    </row>
    <row r="10" spans="1:20" s="2" customFormat="1" ht="45.75" thickBot="1" x14ac:dyDescent="0.3">
      <c r="A10" s="69"/>
      <c r="B10" s="69"/>
      <c r="C10" s="69"/>
      <c r="D10" s="72"/>
      <c r="E10" s="74"/>
      <c r="F10" s="74"/>
      <c r="G10" s="74"/>
      <c r="H10" s="74"/>
      <c r="I10" s="74"/>
      <c r="J10" s="74"/>
      <c r="K10" s="52" t="s">
        <v>572</v>
      </c>
      <c r="L10" s="52" t="s">
        <v>573</v>
      </c>
      <c r="M10" s="52" t="s">
        <v>574</v>
      </c>
      <c r="N10" s="52" t="s">
        <v>575</v>
      </c>
      <c r="O10" s="52" t="s">
        <v>576</v>
      </c>
      <c r="P10" s="52" t="s">
        <v>577</v>
      </c>
      <c r="Q10" s="52" t="s">
        <v>578</v>
      </c>
      <c r="T10" s="3"/>
    </row>
    <row r="11" spans="1:20" ht="15.75" thickBot="1" x14ac:dyDescent="0.3">
      <c r="A11" s="9" t="s">
        <v>579</v>
      </c>
      <c r="B11" s="19"/>
      <c r="C11" s="10" t="s">
        <v>580</v>
      </c>
      <c r="D11" s="13"/>
      <c r="E11" s="14"/>
      <c r="F11" s="14"/>
      <c r="G11" s="14"/>
      <c r="H11" s="14"/>
      <c r="I11" s="14"/>
      <c r="J11" s="14"/>
      <c r="K11" s="43">
        <f t="shared" ref="K11:K26" si="1">SUM(D11:J11)</f>
        <v>0</v>
      </c>
      <c r="L11" s="15"/>
      <c r="M11" s="58"/>
      <c r="N11" s="50">
        <f>(K11*L11)+M11</f>
        <v>0</v>
      </c>
      <c r="O11" s="45"/>
      <c r="P11" s="14"/>
      <c r="Q11" s="46"/>
    </row>
    <row r="12" spans="1:20" ht="15.75" thickBot="1" x14ac:dyDescent="0.3">
      <c r="A12" s="11" t="s">
        <v>581</v>
      </c>
      <c r="B12" s="20"/>
      <c r="C12" s="12" t="s">
        <v>582</v>
      </c>
      <c r="D12" s="16"/>
      <c r="E12" s="17"/>
      <c r="F12" s="17"/>
      <c r="G12" s="17"/>
      <c r="H12" s="17"/>
      <c r="I12" s="17"/>
      <c r="J12" s="17"/>
      <c r="K12" s="44">
        <f t="shared" si="1"/>
        <v>0</v>
      </c>
      <c r="L12" s="18"/>
      <c r="M12" s="59"/>
      <c r="N12" s="50">
        <f t="shared" ref="N12:N26" si="2">(K12*L12)+M12</f>
        <v>0</v>
      </c>
      <c r="O12" s="47"/>
      <c r="P12" s="17"/>
      <c r="Q12" s="48"/>
    </row>
    <row r="13" spans="1:20" ht="15.75" thickBot="1" x14ac:dyDescent="0.3">
      <c r="A13" s="9" t="s">
        <v>579</v>
      </c>
      <c r="B13" s="19"/>
      <c r="C13" s="10" t="s">
        <v>580</v>
      </c>
      <c r="D13" s="13"/>
      <c r="E13" s="14"/>
      <c r="F13" s="14"/>
      <c r="G13" s="14"/>
      <c r="H13" s="14"/>
      <c r="I13" s="14"/>
      <c r="J13" s="14"/>
      <c r="K13" s="43">
        <f t="shared" si="1"/>
        <v>0</v>
      </c>
      <c r="L13" s="15"/>
      <c r="M13" s="58"/>
      <c r="N13" s="50">
        <f t="shared" si="2"/>
        <v>0</v>
      </c>
      <c r="O13" s="45"/>
      <c r="P13" s="14"/>
      <c r="Q13" s="46"/>
    </row>
    <row r="14" spans="1:20" ht="15.75" thickBot="1" x14ac:dyDescent="0.3">
      <c r="A14" s="11" t="s">
        <v>581</v>
      </c>
      <c r="B14" s="20"/>
      <c r="C14" s="12" t="s">
        <v>582</v>
      </c>
      <c r="D14" s="16"/>
      <c r="E14" s="17"/>
      <c r="F14" s="17"/>
      <c r="G14" s="17"/>
      <c r="H14" s="17"/>
      <c r="I14" s="17"/>
      <c r="J14" s="17"/>
      <c r="K14" s="44">
        <f t="shared" si="1"/>
        <v>0</v>
      </c>
      <c r="L14" s="18"/>
      <c r="M14" s="59"/>
      <c r="N14" s="50">
        <f t="shared" si="2"/>
        <v>0</v>
      </c>
      <c r="O14" s="47"/>
      <c r="P14" s="17"/>
      <c r="Q14" s="48"/>
    </row>
    <row r="15" spans="1:20" ht="15.75" thickBot="1" x14ac:dyDescent="0.3">
      <c r="A15" s="9" t="s">
        <v>579</v>
      </c>
      <c r="B15" s="19"/>
      <c r="C15" s="10" t="s">
        <v>580</v>
      </c>
      <c r="D15" s="13"/>
      <c r="E15" s="14"/>
      <c r="F15" s="14"/>
      <c r="G15" s="14"/>
      <c r="H15" s="14"/>
      <c r="I15" s="14"/>
      <c r="J15" s="14"/>
      <c r="K15" s="43">
        <f t="shared" si="1"/>
        <v>0</v>
      </c>
      <c r="L15" s="15"/>
      <c r="M15" s="58"/>
      <c r="N15" s="50">
        <f t="shared" si="2"/>
        <v>0</v>
      </c>
      <c r="O15" s="45"/>
      <c r="P15" s="14"/>
      <c r="Q15" s="46"/>
    </row>
    <row r="16" spans="1:20" ht="15.75" thickBot="1" x14ac:dyDescent="0.3">
      <c r="A16" s="11" t="s">
        <v>581</v>
      </c>
      <c r="B16" s="20"/>
      <c r="C16" s="12" t="s">
        <v>582</v>
      </c>
      <c r="D16" s="16"/>
      <c r="E16" s="17"/>
      <c r="F16" s="17"/>
      <c r="G16" s="17"/>
      <c r="H16" s="17"/>
      <c r="I16" s="17"/>
      <c r="J16" s="17"/>
      <c r="K16" s="44">
        <f t="shared" si="1"/>
        <v>0</v>
      </c>
      <c r="L16" s="18"/>
      <c r="M16" s="59"/>
      <c r="N16" s="50">
        <f t="shared" si="2"/>
        <v>0</v>
      </c>
      <c r="O16" s="47"/>
      <c r="P16" s="17"/>
      <c r="Q16" s="48"/>
    </row>
    <row r="17" spans="1:17" ht="15.75" thickBot="1" x14ac:dyDescent="0.3">
      <c r="A17" s="9" t="s">
        <v>579</v>
      </c>
      <c r="B17" s="19"/>
      <c r="C17" s="10" t="s">
        <v>580</v>
      </c>
      <c r="D17" s="13"/>
      <c r="E17" s="14"/>
      <c r="F17" s="14"/>
      <c r="G17" s="14"/>
      <c r="H17" s="14"/>
      <c r="I17" s="14"/>
      <c r="J17" s="14"/>
      <c r="K17" s="43">
        <f t="shared" si="1"/>
        <v>0</v>
      </c>
      <c r="L17" s="15"/>
      <c r="M17" s="58"/>
      <c r="N17" s="50">
        <f t="shared" si="2"/>
        <v>0</v>
      </c>
      <c r="O17" s="45"/>
      <c r="P17" s="14"/>
      <c r="Q17" s="46"/>
    </row>
    <row r="18" spans="1:17" ht="15.75" thickBot="1" x14ac:dyDescent="0.3">
      <c r="A18" s="11" t="s">
        <v>581</v>
      </c>
      <c r="B18" s="20"/>
      <c r="C18" s="12" t="s">
        <v>582</v>
      </c>
      <c r="D18" s="16"/>
      <c r="E18" s="17"/>
      <c r="F18" s="17"/>
      <c r="G18" s="17"/>
      <c r="H18" s="17"/>
      <c r="I18" s="17"/>
      <c r="J18" s="17"/>
      <c r="K18" s="44">
        <f t="shared" si="1"/>
        <v>0</v>
      </c>
      <c r="L18" s="18"/>
      <c r="M18" s="59"/>
      <c r="N18" s="50">
        <f t="shared" si="2"/>
        <v>0</v>
      </c>
      <c r="O18" s="47"/>
      <c r="P18" s="17"/>
      <c r="Q18" s="48"/>
    </row>
    <row r="19" spans="1:17" ht="15.75" thickBot="1" x14ac:dyDescent="0.3">
      <c r="A19" s="9" t="s">
        <v>579</v>
      </c>
      <c r="B19" s="19"/>
      <c r="C19" s="10" t="s">
        <v>580</v>
      </c>
      <c r="D19" s="13"/>
      <c r="E19" s="14"/>
      <c r="F19" s="14"/>
      <c r="G19" s="14"/>
      <c r="H19" s="14"/>
      <c r="I19" s="14"/>
      <c r="J19" s="14"/>
      <c r="K19" s="43">
        <f t="shared" si="1"/>
        <v>0</v>
      </c>
      <c r="L19" s="15"/>
      <c r="M19" s="58"/>
      <c r="N19" s="50">
        <f t="shared" si="2"/>
        <v>0</v>
      </c>
      <c r="O19" s="45"/>
      <c r="P19" s="14"/>
      <c r="Q19" s="46"/>
    </row>
    <row r="20" spans="1:17" ht="15.75" thickBot="1" x14ac:dyDescent="0.3">
      <c r="A20" s="11" t="s">
        <v>581</v>
      </c>
      <c r="B20" s="20"/>
      <c r="C20" s="12" t="s">
        <v>582</v>
      </c>
      <c r="D20" s="16"/>
      <c r="E20" s="17"/>
      <c r="F20" s="17"/>
      <c r="G20" s="17"/>
      <c r="H20" s="17"/>
      <c r="I20" s="17"/>
      <c r="J20" s="17"/>
      <c r="K20" s="44">
        <f t="shared" si="1"/>
        <v>0</v>
      </c>
      <c r="L20" s="18"/>
      <c r="M20" s="59"/>
      <c r="N20" s="50">
        <f t="shared" si="2"/>
        <v>0</v>
      </c>
      <c r="O20" s="47"/>
      <c r="P20" s="17"/>
      <c r="Q20" s="48"/>
    </row>
    <row r="21" spans="1:17" ht="15.75" thickBot="1" x14ac:dyDescent="0.3">
      <c r="A21" s="9" t="s">
        <v>579</v>
      </c>
      <c r="B21" s="19"/>
      <c r="C21" s="10" t="s">
        <v>580</v>
      </c>
      <c r="D21" s="13"/>
      <c r="E21" s="14"/>
      <c r="F21" s="14"/>
      <c r="G21" s="14"/>
      <c r="H21" s="14"/>
      <c r="I21" s="14"/>
      <c r="J21" s="14"/>
      <c r="K21" s="43">
        <f t="shared" si="1"/>
        <v>0</v>
      </c>
      <c r="L21" s="15"/>
      <c r="M21" s="58"/>
      <c r="N21" s="50">
        <f t="shared" si="2"/>
        <v>0</v>
      </c>
      <c r="O21" s="45"/>
      <c r="P21" s="14"/>
      <c r="Q21" s="46"/>
    </row>
    <row r="22" spans="1:17" ht="15.75" thickBot="1" x14ac:dyDescent="0.3">
      <c r="A22" s="11" t="s">
        <v>581</v>
      </c>
      <c r="B22" s="20"/>
      <c r="C22" s="12" t="s">
        <v>582</v>
      </c>
      <c r="D22" s="16"/>
      <c r="E22" s="17"/>
      <c r="F22" s="17"/>
      <c r="G22" s="17"/>
      <c r="H22" s="17"/>
      <c r="I22" s="17"/>
      <c r="J22" s="17"/>
      <c r="K22" s="44">
        <f t="shared" si="1"/>
        <v>0</v>
      </c>
      <c r="L22" s="18"/>
      <c r="M22" s="59"/>
      <c r="N22" s="50">
        <f t="shared" si="2"/>
        <v>0</v>
      </c>
      <c r="O22" s="47"/>
      <c r="P22" s="17"/>
      <c r="Q22" s="48"/>
    </row>
    <row r="23" spans="1:17" ht="15.75" thickBot="1" x14ac:dyDescent="0.3">
      <c r="A23" s="9" t="s">
        <v>579</v>
      </c>
      <c r="B23" s="19"/>
      <c r="C23" s="10" t="s">
        <v>580</v>
      </c>
      <c r="D23" s="13"/>
      <c r="E23" s="14"/>
      <c r="F23" s="14"/>
      <c r="G23" s="14"/>
      <c r="H23" s="14"/>
      <c r="I23" s="14"/>
      <c r="J23" s="14"/>
      <c r="K23" s="43">
        <f t="shared" si="1"/>
        <v>0</v>
      </c>
      <c r="L23" s="15"/>
      <c r="M23" s="58"/>
      <c r="N23" s="50">
        <f t="shared" si="2"/>
        <v>0</v>
      </c>
      <c r="O23" s="45"/>
      <c r="P23" s="14"/>
      <c r="Q23" s="46"/>
    </row>
    <row r="24" spans="1:17" ht="15.75" thickBot="1" x14ac:dyDescent="0.3">
      <c r="A24" s="11" t="s">
        <v>581</v>
      </c>
      <c r="B24" s="20"/>
      <c r="C24" s="12" t="s">
        <v>582</v>
      </c>
      <c r="D24" s="16"/>
      <c r="E24" s="17"/>
      <c r="F24" s="17"/>
      <c r="G24" s="17"/>
      <c r="H24" s="17"/>
      <c r="I24" s="17"/>
      <c r="J24" s="17"/>
      <c r="K24" s="44">
        <f t="shared" si="1"/>
        <v>0</v>
      </c>
      <c r="L24" s="18"/>
      <c r="M24" s="59"/>
      <c r="N24" s="50">
        <f t="shared" si="2"/>
        <v>0</v>
      </c>
      <c r="O24" s="47"/>
      <c r="P24" s="17"/>
      <c r="Q24" s="48"/>
    </row>
    <row r="25" spans="1:17" ht="15.75" thickBot="1" x14ac:dyDescent="0.3">
      <c r="A25" s="9" t="s">
        <v>579</v>
      </c>
      <c r="B25" s="19"/>
      <c r="C25" s="10" t="s">
        <v>580</v>
      </c>
      <c r="D25" s="13"/>
      <c r="E25" s="14"/>
      <c r="F25" s="14"/>
      <c r="G25" s="14"/>
      <c r="H25" s="14"/>
      <c r="I25" s="14"/>
      <c r="J25" s="14"/>
      <c r="K25" s="43">
        <f t="shared" si="1"/>
        <v>0</v>
      </c>
      <c r="L25" s="15"/>
      <c r="M25" s="58"/>
      <c r="N25" s="50">
        <f t="shared" si="2"/>
        <v>0</v>
      </c>
      <c r="O25" s="45"/>
      <c r="P25" s="14"/>
      <c r="Q25" s="46"/>
    </row>
    <row r="26" spans="1:17" ht="15.75" thickBot="1" x14ac:dyDescent="0.3">
      <c r="A26" s="11" t="s">
        <v>581</v>
      </c>
      <c r="B26" s="20"/>
      <c r="C26" s="12" t="s">
        <v>582</v>
      </c>
      <c r="D26" s="16"/>
      <c r="E26" s="17"/>
      <c r="F26" s="17"/>
      <c r="G26" s="17"/>
      <c r="H26" s="17"/>
      <c r="I26" s="17"/>
      <c r="J26" s="17"/>
      <c r="K26" s="44">
        <f t="shared" si="1"/>
        <v>0</v>
      </c>
      <c r="L26" s="18"/>
      <c r="M26" s="59"/>
      <c r="N26" s="53">
        <f t="shared" si="2"/>
        <v>0</v>
      </c>
      <c r="O26" s="47"/>
      <c r="P26" s="17"/>
      <c r="Q26" s="48"/>
    </row>
  </sheetData>
  <mergeCells count="12">
    <mergeCell ref="O8:Q9"/>
    <mergeCell ref="A6:Q6"/>
    <mergeCell ref="K8:N9"/>
    <mergeCell ref="A8:C10"/>
    <mergeCell ref="D8:J8"/>
    <mergeCell ref="D9:D10"/>
    <mergeCell ref="E9:E10"/>
    <mergeCell ref="F9:F10"/>
    <mergeCell ref="G9:G10"/>
    <mergeCell ref="H9:H10"/>
    <mergeCell ref="I9:I10"/>
    <mergeCell ref="J9:J10"/>
  </mergeCells>
  <pageMargins left="0.7" right="0.7" top="0.75" bottom="0.75" header="0.3" footer="0.3"/>
  <pageSetup scale="53"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N48"/>
  <sheetViews>
    <sheetView workbookViewId="0"/>
  </sheetViews>
  <sheetFormatPr defaultRowHeight="15" x14ac:dyDescent="0.25"/>
  <cols>
    <col min="1" max="1" width="27.140625" customWidth="1"/>
    <col min="2" max="2" width="25.7109375" customWidth="1"/>
    <col min="3" max="3" width="19.140625" bestFit="1" customWidth="1"/>
    <col min="4" max="4" width="15" customWidth="1"/>
    <col min="5" max="5" width="13.5703125" customWidth="1"/>
    <col min="6" max="6" width="18" customWidth="1"/>
    <col min="7" max="7" width="11.140625" customWidth="1"/>
    <col min="8" max="8" width="11.7109375" customWidth="1"/>
    <col min="9" max="9" width="10.28515625" bestFit="1" customWidth="1"/>
    <col min="10" max="12" width="10.28515625" customWidth="1"/>
    <col min="13" max="13" width="20" customWidth="1"/>
    <col min="14" max="14" width="10.5703125" bestFit="1" customWidth="1"/>
    <col min="15" max="15" width="26.7109375" customWidth="1"/>
    <col min="16" max="16" width="14.7109375" customWidth="1"/>
  </cols>
  <sheetData>
    <row r="6" spans="1:14" ht="18.75" x14ac:dyDescent="0.3">
      <c r="A6" s="68" t="s">
        <v>583</v>
      </c>
      <c r="B6" s="68"/>
      <c r="C6" s="68"/>
      <c r="D6" s="68"/>
      <c r="E6" s="68"/>
      <c r="F6" s="68"/>
      <c r="G6" s="68"/>
      <c r="H6" s="68"/>
      <c r="I6" s="68"/>
      <c r="J6" s="68"/>
      <c r="K6" s="68"/>
      <c r="L6" s="68"/>
      <c r="M6" s="68"/>
      <c r="N6" s="68"/>
    </row>
    <row r="7" spans="1:14" x14ac:dyDescent="0.25">
      <c r="A7" s="7" t="s">
        <v>539</v>
      </c>
      <c r="B7" s="4"/>
      <c r="C7" s="7" t="s">
        <v>540</v>
      </c>
      <c r="D7" s="4"/>
      <c r="E7" s="7" t="s">
        <v>541</v>
      </c>
      <c r="F7" s="4"/>
      <c r="G7" s="7"/>
      <c r="H7" s="7"/>
    </row>
    <row r="8" spans="1:14" ht="45" x14ac:dyDescent="0.25">
      <c r="A8" s="5" t="s">
        <v>550</v>
      </c>
      <c r="B8" s="5" t="s">
        <v>584</v>
      </c>
      <c r="C8" s="6" t="s">
        <v>585</v>
      </c>
      <c r="D8" s="6" t="s">
        <v>4</v>
      </c>
      <c r="E8" s="6" t="s">
        <v>565</v>
      </c>
      <c r="F8" s="6" t="s">
        <v>543</v>
      </c>
      <c r="G8" s="6" t="s">
        <v>544</v>
      </c>
      <c r="H8" s="6" t="s">
        <v>586</v>
      </c>
      <c r="I8" s="6" t="s">
        <v>587</v>
      </c>
      <c r="J8" s="6"/>
      <c r="K8" s="6"/>
      <c r="L8" s="6"/>
      <c r="M8" s="6" t="s">
        <v>551</v>
      </c>
      <c r="N8" s="5" t="s">
        <v>557</v>
      </c>
    </row>
    <row r="9" spans="1:14" x14ac:dyDescent="0.25">
      <c r="A9" s="4"/>
      <c r="B9" s="4"/>
      <c r="C9" s="4"/>
      <c r="D9" s="49"/>
      <c r="E9" s="8">
        <f>C9*D9</f>
        <v>0</v>
      </c>
      <c r="F9" s="4"/>
      <c r="G9" s="4"/>
      <c r="H9" s="4"/>
      <c r="I9" s="4"/>
      <c r="J9" s="4"/>
      <c r="K9" s="4"/>
      <c r="L9" s="4"/>
      <c r="M9" s="4"/>
      <c r="N9" s="4"/>
    </row>
    <row r="10" spans="1:14" x14ac:dyDescent="0.25">
      <c r="A10" s="4"/>
      <c r="B10" s="4"/>
      <c r="C10" s="4"/>
      <c r="D10" s="49"/>
      <c r="E10" s="8">
        <f t="shared" ref="E10:E24" si="0">C10*D10</f>
        <v>0</v>
      </c>
      <c r="F10" s="4"/>
      <c r="G10" s="4"/>
      <c r="H10" s="4"/>
      <c r="I10" s="4"/>
      <c r="J10" s="4"/>
      <c r="K10" s="4"/>
      <c r="L10" s="4"/>
      <c r="M10" s="4"/>
      <c r="N10" s="4"/>
    </row>
    <row r="11" spans="1:14" x14ac:dyDescent="0.25">
      <c r="A11" s="4"/>
      <c r="B11" s="4"/>
      <c r="C11" s="4"/>
      <c r="D11" s="49"/>
      <c r="E11" s="8">
        <f t="shared" si="0"/>
        <v>0</v>
      </c>
      <c r="F11" s="4"/>
      <c r="G11" s="4"/>
      <c r="H11" s="4"/>
      <c r="I11" s="4"/>
      <c r="J11" s="4"/>
      <c r="K11" s="4"/>
      <c r="L11" s="4"/>
      <c r="M11" s="4"/>
      <c r="N11" s="4"/>
    </row>
    <row r="12" spans="1:14" x14ac:dyDescent="0.25">
      <c r="A12" s="4"/>
      <c r="B12" s="4"/>
      <c r="C12" s="4"/>
      <c r="D12" s="49"/>
      <c r="E12" s="8">
        <f t="shared" si="0"/>
        <v>0</v>
      </c>
      <c r="F12" s="4"/>
      <c r="G12" s="4"/>
      <c r="H12" s="4"/>
      <c r="I12" s="4"/>
      <c r="J12" s="4"/>
      <c r="K12" s="4"/>
      <c r="L12" s="4"/>
      <c r="M12" s="4"/>
      <c r="N12" s="4"/>
    </row>
    <row r="13" spans="1:14" x14ac:dyDescent="0.25">
      <c r="A13" s="4"/>
      <c r="B13" s="4"/>
      <c r="C13" s="4"/>
      <c r="D13" s="49"/>
      <c r="E13" s="8">
        <f t="shared" si="0"/>
        <v>0</v>
      </c>
      <c r="F13" s="4"/>
      <c r="G13" s="4"/>
      <c r="H13" s="4"/>
      <c r="I13" s="4"/>
      <c r="J13" s="4"/>
      <c r="K13" s="4"/>
      <c r="L13" s="4"/>
      <c r="M13" s="4"/>
      <c r="N13" s="4"/>
    </row>
    <row r="14" spans="1:14" x14ac:dyDescent="0.25">
      <c r="A14" s="4"/>
      <c r="B14" s="4"/>
      <c r="C14" s="4"/>
      <c r="D14" s="49"/>
      <c r="E14" s="8">
        <f t="shared" si="0"/>
        <v>0</v>
      </c>
      <c r="F14" s="4"/>
      <c r="G14" s="4"/>
      <c r="H14" s="4"/>
      <c r="I14" s="4"/>
      <c r="J14" s="4"/>
      <c r="K14" s="4"/>
      <c r="L14" s="4"/>
      <c r="M14" s="4"/>
      <c r="N14" s="4"/>
    </row>
    <row r="15" spans="1:14" x14ac:dyDescent="0.25">
      <c r="A15" s="4"/>
      <c r="B15" s="4"/>
      <c r="C15" s="4"/>
      <c r="D15" s="49"/>
      <c r="E15" s="8">
        <f t="shared" si="0"/>
        <v>0</v>
      </c>
      <c r="F15" s="4"/>
      <c r="G15" s="4"/>
      <c r="H15" s="4"/>
      <c r="I15" s="4"/>
      <c r="J15" s="4"/>
      <c r="K15" s="4"/>
      <c r="L15" s="4"/>
      <c r="M15" s="4"/>
      <c r="N15" s="4"/>
    </row>
    <row r="16" spans="1:14" x14ac:dyDescent="0.25">
      <c r="A16" s="4"/>
      <c r="B16" s="4"/>
      <c r="C16" s="4"/>
      <c r="D16" s="49"/>
      <c r="E16" s="8">
        <f t="shared" si="0"/>
        <v>0</v>
      </c>
      <c r="F16" s="4"/>
      <c r="G16" s="4"/>
      <c r="H16" s="4"/>
      <c r="I16" s="4"/>
      <c r="J16" s="4"/>
      <c r="K16" s="4"/>
      <c r="L16" s="4"/>
      <c r="M16" s="4"/>
      <c r="N16" s="4"/>
    </row>
    <row r="17" spans="1:14" x14ac:dyDescent="0.25">
      <c r="A17" s="4"/>
      <c r="B17" s="4"/>
      <c r="C17" s="4"/>
      <c r="D17" s="49"/>
      <c r="E17" s="8">
        <f t="shared" si="0"/>
        <v>0</v>
      </c>
      <c r="F17" s="4"/>
      <c r="G17" s="4"/>
      <c r="H17" s="4"/>
      <c r="I17" s="4"/>
      <c r="J17" s="4"/>
      <c r="K17" s="4"/>
      <c r="L17" s="4"/>
      <c r="M17" s="4"/>
      <c r="N17" s="4"/>
    </row>
    <row r="18" spans="1:14" x14ac:dyDescent="0.25">
      <c r="A18" s="4"/>
      <c r="B18" s="4"/>
      <c r="C18" s="4"/>
      <c r="D18" s="49"/>
      <c r="E18" s="8">
        <f t="shared" si="0"/>
        <v>0</v>
      </c>
      <c r="F18" s="4"/>
      <c r="G18" s="4"/>
      <c r="H18" s="4"/>
      <c r="I18" s="4"/>
      <c r="J18" s="4"/>
      <c r="K18" s="4"/>
      <c r="L18" s="4"/>
      <c r="M18" s="4"/>
      <c r="N18" s="4"/>
    </row>
    <row r="19" spans="1:14" x14ac:dyDescent="0.25">
      <c r="A19" s="4"/>
      <c r="B19" s="4"/>
      <c r="C19" s="4"/>
      <c r="D19" s="49"/>
      <c r="E19" s="8">
        <f t="shared" si="0"/>
        <v>0</v>
      </c>
      <c r="F19" s="4"/>
      <c r="G19" s="4"/>
      <c r="H19" s="4"/>
      <c r="I19" s="4"/>
      <c r="J19" s="4"/>
      <c r="K19" s="4"/>
      <c r="L19" s="4"/>
      <c r="M19" s="4"/>
      <c r="N19" s="4"/>
    </row>
    <row r="20" spans="1:14" x14ac:dyDescent="0.25">
      <c r="A20" s="4"/>
      <c r="B20" s="4"/>
      <c r="C20" s="4"/>
      <c r="D20" s="49"/>
      <c r="E20" s="8">
        <f t="shared" si="0"/>
        <v>0</v>
      </c>
      <c r="F20" s="4"/>
      <c r="G20" s="4"/>
      <c r="H20" s="4"/>
      <c r="I20" s="4"/>
      <c r="J20" s="4"/>
      <c r="K20" s="4"/>
      <c r="L20" s="4"/>
      <c r="M20" s="4"/>
      <c r="N20" s="4"/>
    </row>
    <row r="21" spans="1:14" x14ac:dyDescent="0.25">
      <c r="A21" s="4"/>
      <c r="B21" s="4"/>
      <c r="C21" s="4"/>
      <c r="D21" s="49"/>
      <c r="E21" s="8">
        <f t="shared" si="0"/>
        <v>0</v>
      </c>
      <c r="F21" s="4"/>
      <c r="G21" s="4"/>
      <c r="H21" s="4"/>
      <c r="I21" s="4"/>
      <c r="J21" s="4"/>
      <c r="K21" s="4"/>
      <c r="L21" s="4"/>
      <c r="M21" s="4"/>
      <c r="N21" s="4"/>
    </row>
    <row r="22" spans="1:14" x14ac:dyDescent="0.25">
      <c r="A22" s="4"/>
      <c r="B22" s="4"/>
      <c r="C22" s="4"/>
      <c r="D22" s="49"/>
      <c r="E22" s="8">
        <f t="shared" si="0"/>
        <v>0</v>
      </c>
      <c r="F22" s="4"/>
      <c r="G22" s="4"/>
      <c r="H22" s="4"/>
      <c r="I22" s="4"/>
      <c r="J22" s="4"/>
      <c r="K22" s="4"/>
      <c r="L22" s="4"/>
      <c r="M22" s="4"/>
      <c r="N22" s="4"/>
    </row>
    <row r="23" spans="1:14" x14ac:dyDescent="0.25">
      <c r="A23" s="4"/>
      <c r="B23" s="4"/>
      <c r="C23" s="4"/>
      <c r="D23" s="49"/>
      <c r="E23" s="8">
        <f t="shared" si="0"/>
        <v>0</v>
      </c>
      <c r="F23" s="4"/>
      <c r="G23" s="4"/>
      <c r="H23" s="4"/>
      <c r="I23" s="4"/>
      <c r="J23" s="4"/>
      <c r="K23" s="4"/>
      <c r="L23" s="4"/>
      <c r="M23" s="4"/>
      <c r="N23" s="4"/>
    </row>
    <row r="24" spans="1:14" x14ac:dyDescent="0.25">
      <c r="A24" s="4"/>
      <c r="B24" s="4"/>
      <c r="C24" s="4"/>
      <c r="D24" s="49"/>
      <c r="E24" s="8">
        <f t="shared" si="0"/>
        <v>0</v>
      </c>
      <c r="F24" s="4"/>
      <c r="G24" s="4"/>
      <c r="H24" s="4"/>
      <c r="I24" s="4"/>
      <c r="J24" s="4"/>
      <c r="K24" s="4"/>
      <c r="L24" s="4"/>
      <c r="M24" s="4"/>
      <c r="N24" s="4"/>
    </row>
    <row r="30" spans="1:14" ht="18.75" x14ac:dyDescent="0.3">
      <c r="A30" s="68" t="s">
        <v>588</v>
      </c>
      <c r="B30" s="68"/>
      <c r="C30" s="68"/>
      <c r="D30" s="68"/>
      <c r="E30" s="68"/>
      <c r="F30" s="68"/>
      <c r="G30" s="68"/>
      <c r="H30" s="68"/>
      <c r="I30" s="68"/>
      <c r="J30" s="68"/>
      <c r="K30" s="68"/>
      <c r="L30" s="68"/>
      <c r="M30" s="68"/>
    </row>
    <row r="31" spans="1:14" x14ac:dyDescent="0.25">
      <c r="A31" s="7" t="s">
        <v>539</v>
      </c>
      <c r="B31" s="4"/>
      <c r="C31" s="7" t="s">
        <v>540</v>
      </c>
      <c r="D31" s="4"/>
      <c r="E31" s="7" t="s">
        <v>541</v>
      </c>
      <c r="F31" s="4"/>
      <c r="G31" s="7"/>
      <c r="H31" s="7"/>
    </row>
    <row r="32" spans="1:14" ht="75" x14ac:dyDescent="0.25">
      <c r="A32" s="5" t="s">
        <v>550</v>
      </c>
      <c r="B32" s="6" t="s">
        <v>584</v>
      </c>
      <c r="C32" s="6" t="s">
        <v>589</v>
      </c>
      <c r="D32" s="6" t="s">
        <v>4</v>
      </c>
      <c r="E32" s="6" t="s">
        <v>590</v>
      </c>
      <c r="F32" s="6" t="s">
        <v>543</v>
      </c>
      <c r="G32" s="6" t="s">
        <v>544</v>
      </c>
      <c r="H32" s="6" t="s">
        <v>591</v>
      </c>
      <c r="I32" s="6" t="s">
        <v>552</v>
      </c>
      <c r="J32" s="6" t="s">
        <v>553</v>
      </c>
      <c r="K32" s="6" t="s">
        <v>554</v>
      </c>
      <c r="L32" s="6" t="s">
        <v>555</v>
      </c>
      <c r="M32" s="6" t="s">
        <v>592</v>
      </c>
      <c r="N32" s="5" t="s">
        <v>557</v>
      </c>
    </row>
    <row r="33" spans="1:14" x14ac:dyDescent="0.25">
      <c r="A33" s="4"/>
      <c r="B33" s="4"/>
      <c r="C33" s="4"/>
      <c r="D33" s="49"/>
      <c r="E33" s="8">
        <f>C33*D33</f>
        <v>0</v>
      </c>
      <c r="F33" s="4"/>
      <c r="G33" s="4"/>
      <c r="H33" s="4"/>
      <c r="I33" s="4"/>
      <c r="J33" s="4"/>
      <c r="K33" s="4"/>
      <c r="L33" s="4"/>
      <c r="M33" s="4"/>
      <c r="N33" s="4"/>
    </row>
    <row r="34" spans="1:14" x14ac:dyDescent="0.25">
      <c r="A34" s="4"/>
      <c r="B34" s="4"/>
      <c r="C34" s="4"/>
      <c r="D34" s="49"/>
      <c r="E34" s="8">
        <f t="shared" ref="E34:E48" si="1">C34*D34</f>
        <v>0</v>
      </c>
      <c r="F34" s="4"/>
      <c r="G34" s="4"/>
      <c r="H34" s="4"/>
      <c r="I34" s="4"/>
      <c r="J34" s="4"/>
      <c r="K34" s="4"/>
      <c r="L34" s="4"/>
      <c r="M34" s="4"/>
      <c r="N34" s="4"/>
    </row>
    <row r="35" spans="1:14" x14ac:dyDescent="0.25">
      <c r="A35" s="4"/>
      <c r="B35" s="4"/>
      <c r="C35" s="4"/>
      <c r="D35" s="49"/>
      <c r="E35" s="8">
        <f t="shared" si="1"/>
        <v>0</v>
      </c>
      <c r="F35" s="4"/>
      <c r="G35" s="4"/>
      <c r="H35" s="4"/>
      <c r="I35" s="4"/>
      <c r="J35" s="4"/>
      <c r="K35" s="4"/>
      <c r="L35" s="4"/>
      <c r="M35" s="4"/>
      <c r="N35" s="4"/>
    </row>
    <row r="36" spans="1:14" x14ac:dyDescent="0.25">
      <c r="A36" s="4"/>
      <c r="B36" s="4"/>
      <c r="C36" s="4"/>
      <c r="D36" s="49"/>
      <c r="E36" s="8">
        <f t="shared" si="1"/>
        <v>0</v>
      </c>
      <c r="F36" s="4"/>
      <c r="G36" s="4"/>
      <c r="H36" s="4"/>
      <c r="I36" s="4"/>
      <c r="J36" s="4"/>
      <c r="K36" s="4"/>
      <c r="L36" s="4"/>
      <c r="M36" s="4"/>
      <c r="N36" s="4"/>
    </row>
    <row r="37" spans="1:14" x14ac:dyDescent="0.25">
      <c r="A37" s="4"/>
      <c r="B37" s="4"/>
      <c r="C37" s="4"/>
      <c r="D37" s="49"/>
      <c r="E37" s="8">
        <f t="shared" si="1"/>
        <v>0</v>
      </c>
      <c r="F37" s="4"/>
      <c r="G37" s="4"/>
      <c r="H37" s="4"/>
      <c r="I37" s="4"/>
      <c r="J37" s="4"/>
      <c r="K37" s="4"/>
      <c r="L37" s="4"/>
      <c r="M37" s="4"/>
      <c r="N37" s="4"/>
    </row>
    <row r="38" spans="1:14" x14ac:dyDescent="0.25">
      <c r="A38" s="4"/>
      <c r="B38" s="4"/>
      <c r="C38" s="4"/>
      <c r="D38" s="49"/>
      <c r="E38" s="8">
        <f t="shared" si="1"/>
        <v>0</v>
      </c>
      <c r="F38" s="4"/>
      <c r="G38" s="4"/>
      <c r="H38" s="4"/>
      <c r="I38" s="4"/>
      <c r="J38" s="4"/>
      <c r="K38" s="4"/>
      <c r="L38" s="4"/>
      <c r="M38" s="4"/>
      <c r="N38" s="4"/>
    </row>
    <row r="39" spans="1:14" x14ac:dyDescent="0.25">
      <c r="A39" s="4"/>
      <c r="B39" s="4"/>
      <c r="C39" s="4"/>
      <c r="D39" s="49"/>
      <c r="E39" s="8">
        <f t="shared" si="1"/>
        <v>0</v>
      </c>
      <c r="F39" s="4"/>
      <c r="G39" s="4"/>
      <c r="H39" s="4"/>
      <c r="I39" s="4"/>
      <c r="J39" s="4"/>
      <c r="K39" s="4"/>
      <c r="L39" s="4"/>
      <c r="M39" s="4"/>
      <c r="N39" s="4"/>
    </row>
    <row r="40" spans="1:14" x14ac:dyDescent="0.25">
      <c r="A40" s="4"/>
      <c r="B40" s="4"/>
      <c r="C40" s="4"/>
      <c r="D40" s="49"/>
      <c r="E40" s="8">
        <f t="shared" si="1"/>
        <v>0</v>
      </c>
      <c r="F40" s="4"/>
      <c r="G40" s="4"/>
      <c r="H40" s="4"/>
      <c r="I40" s="4"/>
      <c r="J40" s="4"/>
      <c r="K40" s="4"/>
      <c r="L40" s="4"/>
      <c r="M40" s="4"/>
      <c r="N40" s="4"/>
    </row>
    <row r="41" spans="1:14" x14ac:dyDescent="0.25">
      <c r="A41" s="4"/>
      <c r="B41" s="4"/>
      <c r="C41" s="4"/>
      <c r="D41" s="49"/>
      <c r="E41" s="8">
        <f t="shared" si="1"/>
        <v>0</v>
      </c>
      <c r="F41" s="4"/>
      <c r="G41" s="4"/>
      <c r="H41" s="4"/>
      <c r="I41" s="4"/>
      <c r="J41" s="4"/>
      <c r="K41" s="4"/>
      <c r="L41" s="4"/>
      <c r="M41" s="4"/>
      <c r="N41" s="4"/>
    </row>
    <row r="42" spans="1:14" x14ac:dyDescent="0.25">
      <c r="A42" s="4"/>
      <c r="B42" s="4"/>
      <c r="C42" s="4"/>
      <c r="D42" s="49"/>
      <c r="E42" s="8">
        <f t="shared" si="1"/>
        <v>0</v>
      </c>
      <c r="F42" s="4"/>
      <c r="G42" s="4"/>
      <c r="H42" s="4"/>
      <c r="I42" s="4"/>
      <c r="J42" s="4"/>
      <c r="K42" s="4"/>
      <c r="L42" s="4"/>
      <c r="M42" s="4"/>
      <c r="N42" s="4"/>
    </row>
    <row r="43" spans="1:14" x14ac:dyDescent="0.25">
      <c r="A43" s="4"/>
      <c r="B43" s="4"/>
      <c r="C43" s="4"/>
      <c r="D43" s="49"/>
      <c r="E43" s="8">
        <f t="shared" si="1"/>
        <v>0</v>
      </c>
      <c r="F43" s="4"/>
      <c r="G43" s="4"/>
      <c r="H43" s="4"/>
      <c r="I43" s="4"/>
      <c r="J43" s="4"/>
      <c r="K43" s="4"/>
      <c r="L43" s="4"/>
      <c r="M43" s="4"/>
      <c r="N43" s="4"/>
    </row>
    <row r="44" spans="1:14" x14ac:dyDescent="0.25">
      <c r="A44" s="4"/>
      <c r="B44" s="4"/>
      <c r="C44" s="4"/>
      <c r="D44" s="49"/>
      <c r="E44" s="8">
        <f t="shared" si="1"/>
        <v>0</v>
      </c>
      <c r="F44" s="4"/>
      <c r="G44" s="4"/>
      <c r="H44" s="4"/>
      <c r="I44" s="4"/>
      <c r="J44" s="4"/>
      <c r="K44" s="4"/>
      <c r="L44" s="4"/>
      <c r="M44" s="4"/>
      <c r="N44" s="4"/>
    </row>
    <row r="45" spans="1:14" x14ac:dyDescent="0.25">
      <c r="A45" s="4"/>
      <c r="B45" s="4"/>
      <c r="C45" s="4"/>
      <c r="D45" s="49"/>
      <c r="E45" s="8">
        <f t="shared" si="1"/>
        <v>0</v>
      </c>
      <c r="F45" s="4"/>
      <c r="G45" s="4"/>
      <c r="H45" s="4"/>
      <c r="I45" s="4"/>
      <c r="J45" s="4"/>
      <c r="K45" s="4"/>
      <c r="L45" s="4"/>
      <c r="M45" s="4"/>
      <c r="N45" s="4"/>
    </row>
    <row r="46" spans="1:14" x14ac:dyDescent="0.25">
      <c r="A46" s="4"/>
      <c r="B46" s="4"/>
      <c r="C46" s="4"/>
      <c r="D46" s="49"/>
      <c r="E46" s="8">
        <f t="shared" si="1"/>
        <v>0</v>
      </c>
      <c r="F46" s="4"/>
      <c r="G46" s="4"/>
      <c r="H46" s="4"/>
      <c r="I46" s="4"/>
      <c r="J46" s="4"/>
      <c r="K46" s="4"/>
      <c r="L46" s="4"/>
      <c r="M46" s="4"/>
      <c r="N46" s="4"/>
    </row>
    <row r="47" spans="1:14" x14ac:dyDescent="0.25">
      <c r="A47" s="4"/>
      <c r="B47" s="4"/>
      <c r="C47" s="4"/>
      <c r="D47" s="49"/>
      <c r="E47" s="8">
        <f t="shared" si="1"/>
        <v>0</v>
      </c>
      <c r="F47" s="4"/>
      <c r="G47" s="4"/>
      <c r="H47" s="4"/>
      <c r="I47" s="4"/>
      <c r="J47" s="4"/>
      <c r="K47" s="4"/>
      <c r="L47" s="4"/>
      <c r="M47" s="4"/>
      <c r="N47" s="4"/>
    </row>
    <row r="48" spans="1:14" x14ac:dyDescent="0.25">
      <c r="A48" s="4"/>
      <c r="B48" s="4"/>
      <c r="C48" s="4"/>
      <c r="D48" s="49"/>
      <c r="E48" s="8">
        <f t="shared" si="1"/>
        <v>0</v>
      </c>
      <c r="F48" s="4"/>
      <c r="G48" s="4"/>
      <c r="H48" s="4"/>
      <c r="I48" s="4"/>
      <c r="J48" s="4"/>
      <c r="K48" s="4"/>
      <c r="L48" s="4"/>
      <c r="M48" s="4"/>
      <c r="N48" s="4"/>
    </row>
  </sheetData>
  <mergeCells count="2">
    <mergeCell ref="A6:N6"/>
    <mergeCell ref="A30:M30"/>
  </mergeCells>
  <pageMargins left="0.7" right="0.7" top="0.75" bottom="0.75" header="0.3" footer="0.3"/>
  <pageSetup scale="57"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F4E5D5ACDE1D488B495DF156458816" ma:contentTypeVersion="4" ma:contentTypeDescription="Create a new document." ma:contentTypeScope="" ma:versionID="6cdae819fd104e3d4b14715dd8ad59db">
  <xsd:schema xmlns:xsd="http://www.w3.org/2001/XMLSchema" xmlns:xs="http://www.w3.org/2001/XMLSchema" xmlns:p="http://schemas.microsoft.com/office/2006/metadata/properties" xmlns:ns2="0111f03f-7e44-40a9-ab44-9306fa681616" targetNamespace="http://schemas.microsoft.com/office/2006/metadata/properties" ma:root="true" ma:fieldsID="04e929eb11031ae9d9ec7895efff244b" ns2:_="">
    <xsd:import namespace="0111f03f-7e44-40a9-ab44-9306fa6816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1f03f-7e44-40a9-ab44-9306fa6816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1DB6A-C37C-4D04-B6A7-6222D364D6C2}">
  <ds:schemaRefs>
    <ds:schemaRef ds:uri="http://schemas.microsoft.com/sharepoint/v3/contenttype/forms"/>
  </ds:schemaRefs>
</ds:datastoreItem>
</file>

<file path=customXml/itemProps2.xml><?xml version="1.0" encoding="utf-8"?>
<ds:datastoreItem xmlns:ds="http://schemas.openxmlformats.org/officeDocument/2006/customXml" ds:itemID="{5C6B7DB9-D1DD-4E49-9C22-9236F42442D9}">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0111f03f-7e44-40a9-ab44-9306fa681616"/>
    <ds:schemaRef ds:uri="http://www.w3.org/XML/1998/namespace"/>
  </ds:schemaRefs>
</ds:datastoreItem>
</file>

<file path=customXml/itemProps3.xml><?xml version="1.0" encoding="utf-8"?>
<ds:datastoreItem xmlns:ds="http://schemas.openxmlformats.org/officeDocument/2006/customXml" ds:itemID="{2C310736-5941-4323-A42D-378F23A9D2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1f03f-7e44-40a9-ab44-9306fa6816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FEMA EQUIPMENT RATES</vt:lpstr>
      <vt:lpstr>Equipment (&gt;5K)</vt:lpstr>
      <vt:lpstr>Rented Equipment</vt:lpstr>
      <vt:lpstr>Contractors</vt:lpstr>
      <vt:lpstr>Labor</vt:lpstr>
      <vt:lpstr>Paid Time Off</vt:lpstr>
      <vt:lpstr>Supplies&amp;Materials</vt:lpstr>
      <vt:lpstr>FEMACC</vt:lpstr>
      <vt:lpstr>FEMACCR</vt:lpstr>
      <vt:lpstr>FEMACCU</vt:lpstr>
      <vt:lpstr>FEMAEC</vt:lpstr>
      <vt:lpstr>FEMAECODE</vt:lpstr>
      <vt:lpstr>FEMAEHP</vt:lpstr>
      <vt:lpstr>FEMAEN</vt:lpstr>
      <vt:lpstr>FEMAER</vt:lpstr>
      <vt:lpstr>FEMAES</vt:lpstr>
      <vt:lpstr>Contractors!Print_Area</vt:lpstr>
      <vt:lpstr>'Equipment (&gt;5K)'!Print_Area</vt:lpstr>
      <vt:lpstr>'FEMA EQUIPMENT RATES'!Print_Area</vt:lpstr>
      <vt:lpstr>Labor!Print_Area</vt:lpstr>
      <vt:lpstr>'Rented Equipment'!Print_Area</vt:lpstr>
      <vt:lpstr>'Supplies&amp;Materials'!Print_Area</vt:lpstr>
      <vt:lpstr>'FEMA EQUIPMENT RATES'!Print_Titles</vt:lpstr>
    </vt:vector>
  </TitlesOfParts>
  <Manager/>
  <Company>Texas Tech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Cody, Sarah</dc:creator>
  <cp:keywords/>
  <dc:description/>
  <cp:lastModifiedBy>Vaughn, Sherrelle</cp:lastModifiedBy>
  <cp:revision/>
  <dcterms:created xsi:type="dcterms:W3CDTF">2020-03-13T21:18:11Z</dcterms:created>
  <dcterms:modified xsi:type="dcterms:W3CDTF">2020-04-16T18:39:30Z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0x01010088F4E5D5ACDE1D488B495DF156458816</vt:lpwstr>
  </property>
</Properties>
</file>